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040" windowHeight="11760" tabRatio="562" activeTab="0"/>
  </bookViews>
  <sheets>
    <sheet name="LGP-2014" sheetId="1" r:id="rId1"/>
  </sheets>
  <definedNames>
    <definedName name="_xlfn.IFERROR" hidden="1">#NAME?</definedName>
    <definedName name="kkk" localSheetId="0">'LGP-2014'!$A$1:$U$261</definedName>
    <definedName name="kkk_1" localSheetId="0">'LGP-2014'!$5:$6</definedName>
    <definedName name="Prindiala" localSheetId="0">'LGP-2014'!$A$1:$U$277</definedName>
    <definedName name="Prinditiitlid" localSheetId="0">'LGP-2014'!$1:$6</definedName>
  </definedNames>
  <calcPr fullCalcOnLoad="1"/>
</workbook>
</file>

<file path=xl/sharedStrings.xml><?xml version="1.0" encoding="utf-8"?>
<sst xmlns="http://schemas.openxmlformats.org/spreadsheetml/2006/main" count="567" uniqueCount="325">
  <si>
    <t>Veikka FLEMMING</t>
  </si>
  <si>
    <t>Soome</t>
  </si>
  <si>
    <t>Alex NAUMI</t>
  </si>
  <si>
    <t>Miro SEITZ</t>
  </si>
  <si>
    <t>Tatu PITKÄNEN</t>
  </si>
  <si>
    <t>Henri MÖLL</t>
  </si>
  <si>
    <t>Mattias RISTMÄGI</t>
  </si>
  <si>
    <t>Violetta IVAŠTŠENKO</t>
  </si>
  <si>
    <t>Olesja VARDUGINA</t>
  </si>
  <si>
    <t>Stanislava KHIZHNYAKOVA</t>
  </si>
  <si>
    <t>Andra MUHU</t>
  </si>
  <si>
    <t>Anita BATURINA</t>
  </si>
  <si>
    <t>Polina KLEJANOVA</t>
  </si>
  <si>
    <t>Maria GELFONT</t>
  </si>
  <si>
    <t>Maria TVERDOVA</t>
  </si>
  <si>
    <t>Margot LIIVA</t>
  </si>
  <si>
    <t>Anastassia SKOLOGORSKAJA</t>
  </si>
  <si>
    <t>Anet KESKÜLA</t>
  </si>
  <si>
    <t>Ekaterina BERENDEEVA</t>
  </si>
  <si>
    <t>Katrina TALVING</t>
  </si>
  <si>
    <t>Anastasiia CHEREPOVKAIA</t>
  </si>
  <si>
    <t>Trinity ÕISMETS</t>
  </si>
  <si>
    <t>Eva BAIBORODINA</t>
  </si>
  <si>
    <t>Anita-Ly LAAN</t>
  </si>
  <si>
    <t>Aleksandr POLIŠTŠUK</t>
  </si>
  <si>
    <t>Fedor DENISSOV</t>
  </si>
  <si>
    <t>Pinksipõnnid</t>
  </si>
  <si>
    <t>Kardo KUUSIK</t>
  </si>
  <si>
    <t>Joonas VESTLI</t>
  </si>
  <si>
    <t>Werner JÕGEVA</t>
  </si>
  <si>
    <t>Kaimar PÄRNPUU</t>
  </si>
  <si>
    <t>Tarvi TAMM</t>
  </si>
  <si>
    <t>Valerijs FARBTUHS</t>
  </si>
  <si>
    <t>Dmitri RAKEL</t>
  </si>
  <si>
    <t>Kristjan Sander PETERSON</t>
  </si>
  <si>
    <t>Sander ILVES</t>
  </si>
  <si>
    <t>James ROCK</t>
  </si>
  <si>
    <t>Pärtel RUUT</t>
  </si>
  <si>
    <t>Henri KIVISALU</t>
  </si>
  <si>
    <t>Ragnar-Martin ORGJÕE</t>
  </si>
  <si>
    <t>LTK Narova</t>
  </si>
  <si>
    <t>Paremusjärjestus</t>
  </si>
  <si>
    <t>Jrk</t>
  </si>
  <si>
    <t>Võistleja nimi</t>
  </si>
  <si>
    <t>ELTL</t>
  </si>
  <si>
    <t>Sünni-</t>
  </si>
  <si>
    <t>Klubi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</si>
  <si>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</si>
  <si>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</si>
  <si>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</si>
  <si>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</si>
  <si>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</si>
  <si>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</si>
  <si>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</si>
  <si>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</si>
  <si>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nr</t>
  </si>
  <si>
    <t>ID</t>
  </si>
  <si>
    <t>aasta</t>
  </si>
  <si>
    <t>Tartu</t>
  </si>
  <si>
    <t>Punkte</t>
  </si>
  <si>
    <t>Tallinn</t>
  </si>
  <si>
    <t>Haapsalu</t>
  </si>
  <si>
    <t>Narva</t>
  </si>
  <si>
    <t>Viljandi</t>
  </si>
  <si>
    <t>Talllinn</t>
  </si>
  <si>
    <t>Aseri</t>
  </si>
  <si>
    <t>KOHT</t>
  </si>
  <si>
    <t>Tartu SS Kalev</t>
  </si>
  <si>
    <t>Aseri Spordiklubi</t>
  </si>
  <si>
    <t>Venemaa</t>
  </si>
  <si>
    <t>Pärnu LTK Vint-90</t>
  </si>
  <si>
    <t>Viljandi LTK Sakala</t>
  </si>
  <si>
    <t>TÜ ASK</t>
  </si>
  <si>
    <t>Rakvere LTK Pinx</t>
  </si>
  <si>
    <t>Maardu LTK</t>
  </si>
  <si>
    <t>S-Jaani LTK Lehola</t>
  </si>
  <si>
    <t>Veerud automaatseks parema kaheksast arvutamiseks, pärast uute tulemuste sisestamist kopida valemid ülevalt alla</t>
  </si>
  <si>
    <t>Läti</t>
  </si>
  <si>
    <t>Kristina ANDREJEVA</t>
  </si>
  <si>
    <t>Anastassia MELNIKOVA</t>
  </si>
  <si>
    <t>Linda PIHELGAS</t>
  </si>
  <si>
    <t>Jekaterina TIITS</t>
  </si>
  <si>
    <t>Darja ANDREJEVA</t>
  </si>
  <si>
    <t>Anna MOROZOVA</t>
  </si>
  <si>
    <t>Isabel KEVADE</t>
  </si>
  <si>
    <t>Arseni FARFOROVSKI</t>
  </si>
  <si>
    <t>Andreas VAHER</t>
  </si>
  <si>
    <t>Andrus VAHER</t>
  </si>
  <si>
    <t>Egert STARKOPF</t>
  </si>
  <si>
    <t>Romet OKAS</t>
  </si>
  <si>
    <t>Seva DOROFEJEV</t>
  </si>
  <si>
    <t>Madis MOOS</t>
  </si>
  <si>
    <t>Lauri SARAP</t>
  </si>
  <si>
    <t>Mihhail BLOHHIN</t>
  </si>
  <si>
    <t>Markkos PUKK</t>
  </si>
  <si>
    <t>Sofia GEROISKAJA</t>
  </si>
  <si>
    <t>Vitalia REINOL</t>
  </si>
  <si>
    <t>Sofia SEVALKINA</t>
  </si>
  <si>
    <t>Nele-Liis MERILO</t>
  </si>
  <si>
    <t>Karina GRIGORJAN</t>
  </si>
  <si>
    <t>Stanislav STROGOV</t>
  </si>
  <si>
    <t>Jegor MOŠNIKOV</t>
  </si>
  <si>
    <t>Aleksandr NIKOLAS</t>
  </si>
  <si>
    <t>Martin PENEK</t>
  </si>
  <si>
    <t>Kaarel LUSMÄGI</t>
  </si>
  <si>
    <t>Nadarian BERIJA</t>
  </si>
  <si>
    <t>Markus JAANIMÄGI</t>
  </si>
  <si>
    <t>Oskar PUKK</t>
  </si>
  <si>
    <t>Ilja MOSOLOV</t>
  </si>
  <si>
    <t>Aleksei KUKUŠKIN</t>
  </si>
  <si>
    <t>Märt KURVET</t>
  </si>
  <si>
    <t>Artur ORMISSON</t>
  </si>
  <si>
    <t>Sirli ROOSVE</t>
  </si>
  <si>
    <t>Annigrete SUIMETS</t>
  </si>
  <si>
    <t>Sirli JAANIMÄGI</t>
  </si>
  <si>
    <t>Hille MILLERT</t>
  </si>
  <si>
    <t>Delia LUKK</t>
  </si>
  <si>
    <t>Sandra TREIMANN</t>
  </si>
  <si>
    <t>Jelizaveta JOLKINA</t>
  </si>
  <si>
    <t>Nikita KONSA</t>
  </si>
  <si>
    <t>Gert CHRISTJANSON</t>
  </si>
  <si>
    <t>Karl Paul PARMAKSON</t>
  </si>
  <si>
    <t>Krister Erik ETULAID</t>
  </si>
  <si>
    <t>Raiko VALO</t>
  </si>
  <si>
    <t>Rauno VALO</t>
  </si>
  <si>
    <t>Rando VAIKMÄE</t>
  </si>
  <si>
    <t>Markus Erik METSIS</t>
  </si>
  <si>
    <t>Tatjana MASLOVA</t>
  </si>
  <si>
    <t>Dagne ERIK</t>
  </si>
  <si>
    <t>Rainer VALO</t>
  </si>
  <si>
    <t>Ivan MUHHORTOV</t>
  </si>
  <si>
    <t>ELTL  STIGA "LASTE GP"  SARJAVÕISTLUS  L A U A T E N N I S E S  hooajal 2013 - 2014</t>
  </si>
  <si>
    <t>Tüdrukud kuni 15.a.  (1999) - N15</t>
  </si>
  <si>
    <t>Poisid kuni 15.a.  (1999) - M15</t>
  </si>
  <si>
    <t>Diana MERKULOVA</t>
  </si>
  <si>
    <t>Eleonora ZAHHARTSEVA</t>
  </si>
  <si>
    <t>Kärt KALJUVEE</t>
  </si>
  <si>
    <t>Jekaterina JEGOROVA</t>
  </si>
  <si>
    <t>Timo SIIM</t>
  </si>
  <si>
    <t>Nikolai SLASTIHIN</t>
  </si>
  <si>
    <t>Mareks ENGELIS</t>
  </si>
  <si>
    <t>Vitali OSMUŠKIN</t>
  </si>
  <si>
    <t>Maris ENGELIS</t>
  </si>
  <si>
    <t>Mihkel JÄRVISTE</t>
  </si>
  <si>
    <t>Mihkel KÜLM</t>
  </si>
  <si>
    <t>Joosep Markus PILD</t>
  </si>
  <si>
    <t>Sander PUHASORG</t>
  </si>
  <si>
    <t>Leedu</t>
  </si>
  <si>
    <t>Tüdrukud kuni 13.a.  (2001) - N13</t>
  </si>
  <si>
    <t>Jelizaveta BELJAEVA</t>
  </si>
  <si>
    <t>Diana KATŠAN</t>
  </si>
  <si>
    <t>Dzenni JELISEENKO</t>
  </si>
  <si>
    <t>Alina JAGNENKOVA</t>
  </si>
  <si>
    <t>Anett LUIGEMAA</t>
  </si>
  <si>
    <t>Karmel TEDER</t>
  </si>
  <si>
    <t>Laura SÖÖT</t>
  </si>
  <si>
    <t>Poisid kuni 13.a.  (2001) - M13</t>
  </si>
  <si>
    <t>Maksim SEMENOV</t>
  </si>
  <si>
    <t>Markus HANSSON</t>
  </si>
  <si>
    <t>Vladimir TSÕRAVIN</t>
  </si>
  <si>
    <t>Mart LUUK</t>
  </si>
  <si>
    <t>Eriks PORIETIS</t>
  </si>
  <si>
    <t>Lauri LEPPIK</t>
  </si>
  <si>
    <t>Jegor ŠIPILOV</t>
  </si>
  <si>
    <t>Ilja JEVLANOV</t>
  </si>
  <si>
    <t>Aadam PÕHJALA</t>
  </si>
  <si>
    <t>Mārtiņš BERGMANIS</t>
  </si>
  <si>
    <t>Ulvis KARELSONS</t>
  </si>
  <si>
    <t>Jan-Erik NERMANN</t>
  </si>
  <si>
    <t>Alari ADAMSON</t>
  </si>
  <si>
    <t>Ian LAUK</t>
  </si>
  <si>
    <t>Daniel TEDER</t>
  </si>
  <si>
    <t xml:space="preserve">Sass Albert AARE </t>
  </si>
  <si>
    <t>Emil TIKK</t>
  </si>
  <si>
    <t>Aleksei GORJUNOV</t>
  </si>
  <si>
    <t>Kuldar-Maano UMAL</t>
  </si>
  <si>
    <t>Mattias UMAL</t>
  </si>
  <si>
    <t>Keila</t>
  </si>
  <si>
    <t>Tüdrukud kuni 11.a.  (2003) - N11</t>
  </si>
  <si>
    <t>Angelina GRUZDEVA</t>
  </si>
  <si>
    <t>Anastassia PAVLENKO</t>
  </si>
  <si>
    <t>Adelina ZULFUKAROVA</t>
  </si>
  <si>
    <t>Greeta-Maria ULMRE</t>
  </si>
  <si>
    <t>Ksenja BRAGINA</t>
  </si>
  <si>
    <t>Anete NOOL</t>
  </si>
  <si>
    <t>Poisid kuni 11.a.  (2003) - M11</t>
  </si>
  <si>
    <t>Denis AKSELROD</t>
  </si>
  <si>
    <t>Nikita TEREHOV</t>
  </si>
  <si>
    <t>Aleksandr JURKOVSKI</t>
  </si>
  <si>
    <t>Daniels KOGANS</t>
  </si>
  <si>
    <t>Martin SIIMAN</t>
  </si>
  <si>
    <t>Ken TALPAS</t>
  </si>
  <si>
    <t>Mihhail JUMANOV</t>
  </si>
  <si>
    <t>Karl Martin PARVEI</t>
  </si>
  <si>
    <t>Joosep TAMM</t>
  </si>
  <si>
    <t>Christian MITT</t>
  </si>
  <si>
    <t>Eiris IKKONEN</t>
  </si>
  <si>
    <t>Miia Helen  MERILO</t>
  </si>
  <si>
    <t>Annabel SÖÖT</t>
  </si>
  <si>
    <t>Tüdrukud kuni 9.a.  (2005) - N9</t>
  </si>
  <si>
    <t>Joosep TALVISTE</t>
  </si>
  <si>
    <t>Ivan ZADÕR</t>
  </si>
  <si>
    <t>Andrei MALTIZOV</t>
  </si>
  <si>
    <t>Dominik KLEZOVITŠ</t>
  </si>
  <si>
    <t>Kuldar SOONETS</t>
  </si>
  <si>
    <t>Martti VAHEMAA</t>
  </si>
  <si>
    <t>Poisid kuni 9.a.  (2005) - M9</t>
  </si>
  <si>
    <t>Andrian BOLSHAKOV</t>
  </si>
  <si>
    <t>Ranel LAANEMETS</t>
  </si>
  <si>
    <t>Olari KALDASAUN</t>
  </si>
  <si>
    <t>Haiba SK</t>
  </si>
  <si>
    <t>Liisa PATA</t>
  </si>
  <si>
    <t>Nõmme SK</t>
  </si>
  <si>
    <t>Kristina VASSILJEVA</t>
  </si>
  <si>
    <t>Elvis MALANKA</t>
  </si>
  <si>
    <t>Sander ROOSVE</t>
  </si>
  <si>
    <t>Tom Jan RANDARU</t>
  </si>
  <si>
    <t>Paul Lui RANDARU</t>
  </si>
  <si>
    <t>Timo VOOGLAID</t>
  </si>
  <si>
    <t>Henri LIIVRAND</t>
  </si>
  <si>
    <t>Andre RÕÕM</t>
  </si>
  <si>
    <t>Markus RÕÕM</t>
  </si>
  <si>
    <t>Egert MÖLL</t>
  </si>
  <si>
    <t>Kristjan FUKS</t>
  </si>
  <si>
    <t>Tomi PÄRN</t>
  </si>
  <si>
    <t>Tanel LAMPE</t>
  </si>
  <si>
    <t>Maksim VUHKA</t>
  </si>
  <si>
    <t>Oleg MIGUNOV</t>
  </si>
  <si>
    <t>Paap KEVIN</t>
  </si>
  <si>
    <t>Andrei SOKOLOV</t>
  </si>
  <si>
    <t>Simon LOOMETS</t>
  </si>
  <si>
    <t>Lät</t>
  </si>
  <si>
    <t>LTK Kalev</t>
  </si>
  <si>
    <t>Chris-Martin NILP</t>
  </si>
  <si>
    <t>Sander PLÜMBERG</t>
  </si>
  <si>
    <t>Ove LEISOVNIEKS</t>
  </si>
  <si>
    <t>Reelika HANSON</t>
  </si>
  <si>
    <t>Aseri SK</t>
  </si>
  <si>
    <t>Valeria ŠARÕTŠEVA</t>
  </si>
  <si>
    <t>Al-dra KUPRIKOVA</t>
  </si>
  <si>
    <t>Karin SAVIOTS</t>
  </si>
  <si>
    <t>Haapsalu LTK</t>
  </si>
  <si>
    <t>Janely VESTLI</t>
  </si>
  <si>
    <t>Iiris HANNI</t>
  </si>
  <si>
    <t>Evelina PROKATŠOVA</t>
  </si>
  <si>
    <t>Karine UUSTALU</t>
  </si>
  <si>
    <t>Anita VAHTER</t>
  </si>
  <si>
    <t>Saskia Meeri-Liis  LEE</t>
  </si>
  <si>
    <t>Ketrin SALUMAA</t>
  </si>
  <si>
    <t>P.-Jaagupi  LTK</t>
  </si>
  <si>
    <t>Kädi RAJU</t>
  </si>
  <si>
    <t>Jana MALTSEVA</t>
  </si>
  <si>
    <t>Lauatennisekeskus</t>
  </si>
  <si>
    <t>Bert VIIKBERG</t>
  </si>
  <si>
    <t>Lissandra PILLI</t>
  </si>
  <si>
    <t>Kaaro SAATMÄE</t>
  </si>
  <si>
    <t>Alex RUMMEL</t>
  </si>
  <si>
    <t>Georg KOKK</t>
  </si>
  <si>
    <t>Uku LAHT</t>
  </si>
  <si>
    <t>Margus VAHTRAMÄE</t>
  </si>
  <si>
    <t>Antanas ZAMULSKIS</t>
  </si>
  <si>
    <t>Revo LEISOVNIEKS</t>
  </si>
  <si>
    <t>Sirelin KUKK</t>
  </si>
  <si>
    <t>Olesja KORTŠENOVA</t>
  </si>
  <si>
    <t>Jevgenia NIKITINA</t>
  </si>
  <si>
    <t>Eiriin JÕGEVA</t>
  </si>
  <si>
    <t>Rolands JANSONS</t>
  </si>
  <si>
    <t>Andreas NÖÖP</t>
  </si>
  <si>
    <t>Jekaterina OSTRJAKOVA</t>
  </si>
  <si>
    <t>P.Jaagupi LTK</t>
  </si>
  <si>
    <t>Kärtlin  VANGONEN</t>
  </si>
  <si>
    <t>Aksel-Madis VERLIN</t>
  </si>
  <si>
    <t>Anna VOLOSHINA</t>
  </si>
  <si>
    <t>Darja SAPONOVA</t>
  </si>
  <si>
    <t>Arsen GASANOV</t>
  </si>
  <si>
    <t>Karl Aleksander SIRP</t>
  </si>
  <si>
    <t>Daniil MAKEKO</t>
  </si>
  <si>
    <t>Olga TRUBNIKOVA</t>
  </si>
  <si>
    <t>Anastassia SUŠKO</t>
  </si>
  <si>
    <t>Anita BATUROVA</t>
  </si>
  <si>
    <t>Liidia KRÕLOVA</t>
  </si>
  <si>
    <t>Pavel RIBENKOV</t>
  </si>
  <si>
    <t>Andrei PRJAHHIN</t>
  </si>
  <si>
    <t>Aleksandr MELNIKOV</t>
  </si>
  <si>
    <t>Jevgeni NIKOLAJEV</t>
  </si>
  <si>
    <t>Darja GRIBOVA</t>
  </si>
  <si>
    <t>Daria KIRITŠENKO</t>
  </si>
  <si>
    <t>Anna POZARNIKOVA</t>
  </si>
  <si>
    <t>Jelizaveta DEMENTJEVA</t>
  </si>
  <si>
    <t>Anatoli VASJUKOV</t>
  </si>
  <si>
    <t>Andrei KUZNETSOV</t>
  </si>
  <si>
    <t>Julia GUSSEVA</t>
  </si>
  <si>
    <t>Julia ŠUMILOVA</t>
  </si>
  <si>
    <t>Raili NURGA</t>
  </si>
  <si>
    <t>Jeva SERGEJEVA</t>
  </si>
  <si>
    <t>Arina LITVINOVA</t>
  </si>
  <si>
    <t>Irina LABKOVA</t>
  </si>
  <si>
    <t>Jelizaveta ZAITSEVA</t>
  </si>
  <si>
    <t>Margarita BELOZOR</t>
  </si>
  <si>
    <t>Rakvere SK</t>
  </si>
  <si>
    <t>Artjom ANTIPIN</t>
  </si>
  <si>
    <t>Oleg PAHOMOV</t>
  </si>
  <si>
    <t>Akim SUTŠKOV</t>
  </si>
  <si>
    <t>Lev ABRAMENKOV</t>
  </si>
  <si>
    <t>Gleb SUVOROV</t>
  </si>
  <si>
    <t>Robert ANDREJEV</t>
  </si>
  <si>
    <t>KLUBITU</t>
  </si>
  <si>
    <t>Andrian BOLSAKOV</t>
  </si>
  <si>
    <t>Markus PÕRU</t>
  </si>
  <si>
    <t>Chris-Robin KUKK</t>
  </si>
  <si>
    <t>Arko VALL</t>
  </si>
  <si>
    <t>Henri ILVES</t>
  </si>
  <si>
    <t>Christopher KUKK</t>
  </si>
  <si>
    <t>Arno Kert KAAS</t>
  </si>
  <si>
    <t>Marten KUIV</t>
  </si>
  <si>
    <t>Sabina MUSAJEVA</t>
  </si>
  <si>
    <t>Sanija BAGDONE</t>
  </si>
  <si>
    <t>Kristel LÜKK</t>
  </si>
  <si>
    <t>Diandra-Maria PILLI</t>
  </si>
  <si>
    <t>Anastasiia SHEVTCOVA</t>
  </si>
  <si>
    <t>Artūrs JANKOVIČS</t>
  </si>
  <si>
    <t>Raul TAMBRE</t>
  </si>
  <si>
    <t>Greteliis KOKK</t>
  </si>
  <si>
    <t>Ralvere SK</t>
  </si>
  <si>
    <t>Peale 5. etappi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</si>
</sst>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\ [$€-1]"/>
    <numFmt numFmtId="166" formatCode="[$-425]d\.\ mmmm\ yyyy&quot;. a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7.5"/>
      <name val="Verdana"/>
      <family val="2"/>
    </font>
    <font>
      <sz val="7.5"/>
      <name val="MS Sans Serif"/>
      <family val="2"/>
    </font>
    <font>
      <sz val="5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/>
      <bottom style="double"/>
    </border>
    <border>
      <left style="hair"/>
      <right style="hair"/>
      <top style="double"/>
      <bottom/>
    </border>
    <border>
      <left/>
      <right/>
      <top style="double"/>
      <bottom/>
    </border>
    <border>
      <left style="hair"/>
      <right style="hair"/>
      <top/>
      <bottom style="double"/>
    </border>
    <border>
      <left/>
      <right/>
      <top/>
      <bottom style="double"/>
    </border>
    <border>
      <left style="hair"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hair"/>
      <bottom style="double"/>
    </border>
    <border>
      <left/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2" borderId="3" applyNumberFormat="0" applyAlignment="0" applyProtection="0"/>
    <xf numFmtId="0" fontId="45" fillId="0" borderId="4" applyNumberFormat="0" applyFill="0" applyAlignment="0" applyProtection="0"/>
    <xf numFmtId="0" fontId="0" fillId="23" borderId="5" applyNumberFormat="0" applyFont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19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45" applyAlignment="1">
      <alignment horizontal="center"/>
      <protection/>
    </xf>
    <xf numFmtId="0" fontId="4" fillId="0" borderId="0" xfId="45" applyFont="1">
      <alignment/>
      <protection/>
    </xf>
    <xf numFmtId="0" fontId="2" fillId="0" borderId="0" xfId="45">
      <alignment/>
      <protection/>
    </xf>
    <xf numFmtId="0" fontId="2" fillId="0" borderId="0" xfId="45" applyBorder="1">
      <alignment/>
      <protection/>
    </xf>
    <xf numFmtId="0" fontId="5" fillId="0" borderId="0" xfId="45" applyFont="1" applyBorder="1">
      <alignment/>
      <protection/>
    </xf>
    <xf numFmtId="0" fontId="0" fillId="0" borderId="0" xfId="45" applyFont="1" applyBorder="1" applyAlignment="1" quotePrefix="1">
      <alignment horizontal="right"/>
      <protection/>
    </xf>
    <xf numFmtId="49" fontId="2" fillId="0" borderId="0" xfId="45" applyNumberFormat="1" applyBorder="1">
      <alignment/>
      <protection/>
    </xf>
    <xf numFmtId="0" fontId="8" fillId="0" borderId="0" xfId="45" applyFont="1" applyBorder="1" applyAlignment="1" quotePrefix="1">
      <alignment horizontal="left"/>
      <protection/>
    </xf>
    <xf numFmtId="0" fontId="2" fillId="0" borderId="0" xfId="45" applyBorder="1" applyAlignment="1">
      <alignment horizontal="center"/>
      <protection/>
    </xf>
    <xf numFmtId="49" fontId="2" fillId="0" borderId="0" xfId="45" applyNumberFormat="1" applyBorder="1" applyAlignment="1">
      <alignment horizontal="left"/>
      <protection/>
    </xf>
    <xf numFmtId="49" fontId="2" fillId="0" borderId="0" xfId="45" applyNumberFormat="1" applyBorder="1" applyAlignment="1">
      <alignment horizontal="right"/>
      <protection/>
    </xf>
    <xf numFmtId="49" fontId="2" fillId="0" borderId="0" xfId="45" applyNumberFormat="1" applyBorder="1" applyAlignment="1" quotePrefix="1">
      <alignment horizontal="left"/>
      <protection/>
    </xf>
    <xf numFmtId="0" fontId="11" fillId="0" borderId="0" xfId="45" applyFont="1">
      <alignment/>
      <protection/>
    </xf>
    <xf numFmtId="0" fontId="11" fillId="0" borderId="0" xfId="45" applyFont="1" applyAlignment="1">
      <alignment horizontal="center"/>
      <protection/>
    </xf>
    <xf numFmtId="0" fontId="12" fillId="0" borderId="0" xfId="45" applyFont="1" applyBorder="1">
      <alignment/>
      <protection/>
    </xf>
    <xf numFmtId="0" fontId="11" fillId="0" borderId="0" xfId="45" applyFont="1" applyBorder="1">
      <alignment/>
      <protection/>
    </xf>
    <xf numFmtId="0" fontId="11" fillId="0" borderId="0" xfId="45" applyFont="1" applyBorder="1" applyAlignment="1" quotePrefix="1">
      <alignment horizontal="left"/>
      <protection/>
    </xf>
    <xf numFmtId="0" fontId="11" fillId="0" borderId="0" xfId="45" applyFont="1" applyBorder="1" applyAlignment="1">
      <alignment horizontal="center"/>
      <protection/>
    </xf>
    <xf numFmtId="0" fontId="11" fillId="0" borderId="0" xfId="45" applyFont="1" applyBorder="1" applyAlignment="1">
      <alignment horizontal="center" vertical="center"/>
      <protection/>
    </xf>
    <xf numFmtId="0" fontId="15" fillId="0" borderId="10" xfId="45" applyFont="1" applyBorder="1" applyAlignment="1">
      <alignment horizontal="center" vertical="center"/>
      <protection/>
    </xf>
    <xf numFmtId="0" fontId="9" fillId="0" borderId="10" xfId="45" applyFont="1" applyBorder="1" applyAlignment="1">
      <alignment horizontal="center" vertical="center"/>
      <protection/>
    </xf>
    <xf numFmtId="0" fontId="0" fillId="0" borderId="0" xfId="45" applyFont="1" applyBorder="1" applyAlignment="1">
      <alignment vertical="center"/>
      <protection/>
    </xf>
    <xf numFmtId="0" fontId="2" fillId="0" borderId="0" xfId="45" applyBorder="1" applyAlignment="1">
      <alignment vertical="center"/>
      <protection/>
    </xf>
    <xf numFmtId="49" fontId="2" fillId="0" borderId="0" xfId="45" applyNumberFormat="1" applyBorder="1" applyAlignment="1">
      <alignment horizontal="right" vertical="center"/>
      <protection/>
    </xf>
    <xf numFmtId="49" fontId="2" fillId="0" borderId="0" xfId="45" applyNumberFormat="1" applyBorder="1" applyAlignment="1" quotePrefix="1">
      <alignment horizontal="left" vertical="center"/>
      <protection/>
    </xf>
    <xf numFmtId="49" fontId="2" fillId="0" borderId="0" xfId="45" applyNumberFormat="1" applyBorder="1" applyAlignment="1">
      <alignment horizontal="left" vertical="center"/>
      <protection/>
    </xf>
    <xf numFmtId="0" fontId="0" fillId="0" borderId="0" xfId="45" applyFont="1" applyBorder="1">
      <alignment/>
      <protection/>
    </xf>
    <xf numFmtId="0" fontId="2" fillId="0" borderId="0" xfId="45" applyBorder="1" applyAlignment="1">
      <alignment horizontal="center" vertical="center"/>
      <protection/>
    </xf>
    <xf numFmtId="0" fontId="2" fillId="0" borderId="0" xfId="45" applyAlignment="1">
      <alignment vertical="center"/>
      <protection/>
    </xf>
    <xf numFmtId="0" fontId="0" fillId="0" borderId="0" xfId="45" applyFont="1" applyBorder="1" applyAlignment="1">
      <alignment horizontal="right" vertical="center"/>
      <protection/>
    </xf>
    <xf numFmtId="0" fontId="16" fillId="0" borderId="0" xfId="45" applyFont="1" applyBorder="1" applyAlignment="1">
      <alignment horizontal="center" vertical="center"/>
      <protection/>
    </xf>
    <xf numFmtId="0" fontId="16" fillId="0" borderId="0" xfId="45" applyFont="1" applyBorder="1" applyAlignment="1">
      <alignment horizontal="left" vertical="center"/>
      <protection/>
    </xf>
    <xf numFmtId="0" fontId="16" fillId="0" borderId="0" xfId="45" applyFont="1" applyBorder="1" applyAlignment="1">
      <alignment vertical="center"/>
      <protection/>
    </xf>
    <xf numFmtId="0" fontId="17" fillId="0" borderId="0" xfId="45" applyFont="1" applyBorder="1" applyAlignment="1">
      <alignment horizontal="center" vertical="center"/>
      <protection/>
    </xf>
    <xf numFmtId="0" fontId="17" fillId="0" borderId="0" xfId="45" applyFont="1" applyBorder="1" applyAlignment="1">
      <alignment horizontal="left" vertical="center"/>
      <protection/>
    </xf>
    <xf numFmtId="0" fontId="0" fillId="0" borderId="0" xfId="45" applyFont="1" applyBorder="1" applyAlignment="1">
      <alignment horizontal="center" vertical="center"/>
      <protection/>
    </xf>
    <xf numFmtId="0" fontId="0" fillId="0" borderId="0" xfId="45" applyFont="1" applyBorder="1" applyAlignment="1" quotePrefix="1">
      <alignment horizontal="center" vertical="center"/>
      <protection/>
    </xf>
    <xf numFmtId="0" fontId="2" fillId="0" borderId="0" xfId="45" applyBorder="1" applyAlignment="1" quotePrefix="1">
      <alignment horizontal="left"/>
      <protection/>
    </xf>
    <xf numFmtId="0" fontId="0" fillId="0" borderId="0" xfId="45" applyFont="1" applyBorder="1" applyAlignment="1">
      <alignment horizontal="center"/>
      <protection/>
    </xf>
    <xf numFmtId="0" fontId="2" fillId="0" borderId="0" xfId="45" applyBorder="1" applyAlignment="1">
      <alignment horizontal="left"/>
      <protection/>
    </xf>
    <xf numFmtId="0" fontId="17" fillId="0" borderId="11" xfId="45" applyFont="1" applyFill="1" applyBorder="1" applyAlignment="1">
      <alignment horizontal="center" vertical="center"/>
      <protection/>
    </xf>
    <xf numFmtId="0" fontId="17" fillId="0" borderId="11" xfId="45" applyFont="1" applyFill="1" applyBorder="1" applyAlignment="1">
      <alignment vertical="center"/>
      <protection/>
    </xf>
    <xf numFmtId="0" fontId="0" fillId="0" borderId="0" xfId="45" applyFont="1" applyBorder="1" applyAlignment="1">
      <alignment horizontal="right" vertical="center"/>
      <protection/>
    </xf>
    <xf numFmtId="0" fontId="16" fillId="0" borderId="0" xfId="45" applyFont="1" applyBorder="1" applyAlignment="1">
      <alignment horizontal="right" vertical="center"/>
      <protection/>
    </xf>
    <xf numFmtId="0" fontId="17" fillId="0" borderId="0" xfId="45" applyFont="1" applyBorder="1" applyAlignment="1">
      <alignment horizontal="right" vertical="center"/>
      <protection/>
    </xf>
    <xf numFmtId="0" fontId="2" fillId="0" borderId="0" xfId="45" applyBorder="1" applyAlignment="1">
      <alignment horizontal="left" vertical="center"/>
      <protection/>
    </xf>
    <xf numFmtId="49" fontId="2" fillId="0" borderId="0" xfId="45" applyNumberFormat="1" applyBorder="1" applyAlignment="1">
      <alignment vertical="center"/>
      <protection/>
    </xf>
    <xf numFmtId="49" fontId="2" fillId="0" borderId="0" xfId="45" applyNumberFormat="1" applyBorder="1" applyAlignment="1">
      <alignment horizontal="center" vertical="center"/>
      <protection/>
    </xf>
    <xf numFmtId="0" fontId="2" fillId="0" borderId="0" xfId="45" applyBorder="1" applyAlignment="1" quotePrefix="1">
      <alignment horizontal="center"/>
      <protection/>
    </xf>
    <xf numFmtId="0" fontId="2" fillId="0" borderId="12" xfId="45" applyBorder="1" applyAlignment="1">
      <alignment vertical="center"/>
      <protection/>
    </xf>
    <xf numFmtId="0" fontId="2" fillId="0" borderId="12" xfId="45" applyBorder="1">
      <alignment/>
      <protection/>
    </xf>
    <xf numFmtId="0" fontId="2" fillId="0" borderId="12" xfId="45" applyBorder="1" applyAlignment="1" quotePrefix="1">
      <alignment horizontal="center"/>
      <protection/>
    </xf>
    <xf numFmtId="0" fontId="17" fillId="0" borderId="11" xfId="45" applyFont="1" applyFill="1" applyBorder="1" applyAlignment="1">
      <alignment horizontal="center" vertical="center"/>
      <protection/>
    </xf>
    <xf numFmtId="0" fontId="16" fillId="0" borderId="0" xfId="45" applyFont="1" applyBorder="1" applyAlignment="1" quotePrefix="1">
      <alignment horizontal="right" vertical="center"/>
      <protection/>
    </xf>
    <xf numFmtId="0" fontId="11" fillId="0" borderId="0" xfId="45" applyFont="1" applyBorder="1" applyAlignment="1" quotePrefix="1">
      <alignment horizontal="center" vertical="center"/>
      <protection/>
    </xf>
    <xf numFmtId="0" fontId="17" fillId="0" borderId="0" xfId="45" applyFont="1" applyBorder="1" applyAlignment="1">
      <alignment vertical="center"/>
      <protection/>
    </xf>
    <xf numFmtId="0" fontId="10" fillId="0" borderId="0" xfId="45" applyFont="1" applyBorder="1" applyAlignment="1" quotePrefix="1">
      <alignment horizontal="left" vertical="center"/>
      <protection/>
    </xf>
    <xf numFmtId="0" fontId="11" fillId="0" borderId="0" xfId="45" applyFont="1" applyBorder="1" applyAlignment="1">
      <alignment vertical="center"/>
      <protection/>
    </xf>
    <xf numFmtId="0" fontId="9" fillId="0" borderId="0" xfId="45" applyFont="1" applyBorder="1" applyAlignment="1">
      <alignment horizontal="center" vertical="center"/>
      <protection/>
    </xf>
    <xf numFmtId="0" fontId="9" fillId="0" borderId="0" xfId="45" applyFont="1" applyBorder="1" applyAlignment="1">
      <alignment vertical="center"/>
      <protection/>
    </xf>
    <xf numFmtId="1" fontId="11" fillId="0" borderId="0" xfId="45" applyNumberFormat="1" applyFont="1" applyBorder="1" applyAlignment="1" quotePrefix="1">
      <alignment horizontal="center" vertical="center"/>
      <protection/>
    </xf>
    <xf numFmtId="1" fontId="11" fillId="0" borderId="0" xfId="45" applyNumberFormat="1" applyFont="1" applyBorder="1" applyAlignment="1">
      <alignment horizontal="center" vertical="center"/>
      <protection/>
    </xf>
    <xf numFmtId="0" fontId="11" fillId="0" borderId="0" xfId="45" applyNumberFormat="1" applyFont="1" applyBorder="1" applyAlignment="1" quotePrefix="1">
      <alignment horizontal="center" vertical="center"/>
      <protection/>
    </xf>
    <xf numFmtId="0" fontId="11" fillId="0" borderId="0" xfId="45" applyNumberFormat="1" applyFont="1" applyBorder="1" applyAlignment="1">
      <alignment horizontal="center" vertical="center"/>
      <protection/>
    </xf>
    <xf numFmtId="16" fontId="11" fillId="0" borderId="0" xfId="45" applyNumberFormat="1" applyFont="1" applyBorder="1" applyAlignment="1" quotePrefix="1">
      <alignment horizontal="center" vertical="center"/>
      <protection/>
    </xf>
    <xf numFmtId="164" fontId="11" fillId="0" borderId="0" xfId="45" applyNumberFormat="1" applyFont="1" applyBorder="1" applyAlignment="1">
      <alignment horizontal="center" vertical="center"/>
      <protection/>
    </xf>
    <xf numFmtId="0" fontId="17" fillId="0" borderId="0" xfId="45" applyFont="1" applyBorder="1" applyAlignment="1" quotePrefix="1">
      <alignment horizontal="center" vertical="center"/>
      <protection/>
    </xf>
    <xf numFmtId="0" fontId="17" fillId="0" borderId="0" xfId="45" applyFont="1" applyBorder="1" applyAlignment="1" quotePrefix="1">
      <alignment horizontal="left" vertical="center"/>
      <protection/>
    </xf>
    <xf numFmtId="0" fontId="2" fillId="0" borderId="0" xfId="45" applyAlignment="1">
      <alignment horizontal="center" vertical="center"/>
      <protection/>
    </xf>
    <xf numFmtId="0" fontId="18" fillId="0" borderId="13" xfId="45" applyFont="1" applyBorder="1" applyAlignment="1">
      <alignment horizontal="left" vertical="center"/>
      <protection/>
    </xf>
    <xf numFmtId="0" fontId="2" fillId="0" borderId="14" xfId="45" applyBorder="1" applyAlignment="1">
      <alignment vertical="center"/>
      <protection/>
    </xf>
    <xf numFmtId="0" fontId="0" fillId="0" borderId="14" xfId="45" applyFont="1" applyBorder="1" applyAlignment="1">
      <alignment vertical="center"/>
      <protection/>
    </xf>
    <xf numFmtId="0" fontId="2" fillId="0" borderId="15" xfId="45" applyBorder="1" applyAlignment="1">
      <alignment vertical="center"/>
      <protection/>
    </xf>
    <xf numFmtId="0" fontId="10" fillId="32" borderId="16" xfId="45" applyFont="1" applyFill="1" applyBorder="1" applyAlignment="1" quotePrefix="1">
      <alignment horizontal="left" vertical="center"/>
      <protection/>
    </xf>
    <xf numFmtId="0" fontId="11" fillId="32" borderId="16" xfId="45" applyFont="1" applyFill="1" applyBorder="1" applyAlignment="1">
      <alignment vertical="center"/>
      <protection/>
    </xf>
    <xf numFmtId="0" fontId="11" fillId="32" borderId="16" xfId="45" applyFont="1" applyFill="1" applyBorder="1" applyAlignment="1">
      <alignment horizontal="center" vertical="center"/>
      <protection/>
    </xf>
    <xf numFmtId="0" fontId="2" fillId="32" borderId="16" xfId="45" applyFill="1" applyBorder="1" applyAlignment="1">
      <alignment vertical="center"/>
      <protection/>
    </xf>
    <xf numFmtId="0" fontId="2" fillId="32" borderId="16" xfId="45" applyFill="1" applyBorder="1" applyAlignment="1">
      <alignment horizontal="center" vertical="center"/>
      <protection/>
    </xf>
    <xf numFmtId="0" fontId="10" fillId="32" borderId="17" xfId="45" applyFont="1" applyFill="1" applyBorder="1" applyAlignment="1" quotePrefix="1">
      <alignment horizontal="left" vertical="center"/>
      <protection/>
    </xf>
    <xf numFmtId="0" fontId="11" fillId="32" borderId="17" xfId="45" applyFont="1" applyFill="1" applyBorder="1" applyAlignment="1">
      <alignment vertical="center"/>
      <protection/>
    </xf>
    <xf numFmtId="0" fontId="11" fillId="32" borderId="17" xfId="45" applyFont="1" applyFill="1" applyBorder="1" applyAlignment="1">
      <alignment horizontal="center" vertical="center"/>
      <protection/>
    </xf>
    <xf numFmtId="0" fontId="16" fillId="32" borderId="17" xfId="45" applyFont="1" applyFill="1" applyBorder="1" applyAlignment="1">
      <alignment vertical="center"/>
      <protection/>
    </xf>
    <xf numFmtId="0" fontId="16" fillId="32" borderId="17" xfId="45" applyFont="1" applyFill="1" applyBorder="1" applyAlignment="1">
      <alignment horizontal="center" vertical="center"/>
      <protection/>
    </xf>
    <xf numFmtId="0" fontId="11" fillId="32" borderId="17" xfId="45" applyFont="1" applyFill="1" applyBorder="1" applyAlignment="1">
      <alignment horizontal="center" vertical="center"/>
      <protection/>
    </xf>
    <xf numFmtId="0" fontId="10" fillId="32" borderId="17" xfId="44" applyFont="1" applyFill="1" applyBorder="1" applyAlignment="1" quotePrefix="1">
      <alignment horizontal="left" vertical="center"/>
      <protection/>
    </xf>
    <xf numFmtId="0" fontId="11" fillId="32" borderId="17" xfId="44" applyFont="1" applyFill="1" applyBorder="1" applyAlignment="1">
      <alignment vertical="center"/>
      <protection/>
    </xf>
    <xf numFmtId="0" fontId="11" fillId="32" borderId="17" xfId="44" applyFont="1" applyFill="1" applyBorder="1" applyAlignment="1">
      <alignment horizontal="center" vertical="center"/>
      <protection/>
    </xf>
    <xf numFmtId="0" fontId="16" fillId="32" borderId="17" xfId="44" applyFont="1" applyFill="1" applyBorder="1" applyAlignment="1">
      <alignment vertical="center"/>
      <protection/>
    </xf>
    <xf numFmtId="0" fontId="11" fillId="32" borderId="18" xfId="44" applyFont="1" applyFill="1" applyBorder="1" applyAlignment="1">
      <alignment vertical="center"/>
      <protection/>
    </xf>
    <xf numFmtId="0" fontId="11" fillId="32" borderId="18" xfId="44" applyFont="1" applyFill="1" applyBorder="1" applyAlignment="1">
      <alignment horizontal="center" vertical="center"/>
      <protection/>
    </xf>
    <xf numFmtId="0" fontId="16" fillId="32" borderId="18" xfId="44" applyFont="1" applyFill="1" applyBorder="1" applyAlignment="1">
      <alignment vertical="center"/>
      <protection/>
    </xf>
    <xf numFmtId="0" fontId="16" fillId="32" borderId="18" xfId="45" applyFont="1" applyFill="1" applyBorder="1" applyAlignment="1">
      <alignment horizontal="center" vertical="center"/>
      <protection/>
    </xf>
    <xf numFmtId="0" fontId="11" fillId="32" borderId="18" xfId="45" applyFont="1" applyFill="1" applyBorder="1" applyAlignment="1">
      <alignment horizontal="center" vertical="center"/>
      <protection/>
    </xf>
    <xf numFmtId="0" fontId="17" fillId="0" borderId="11" xfId="45" applyFont="1" applyBorder="1" applyAlignment="1" quotePrefix="1">
      <alignment horizontal="right" vertical="center"/>
      <protection/>
    </xf>
    <xf numFmtId="0" fontId="17" fillId="0" borderId="11" xfId="45" applyFont="1" applyFill="1" applyBorder="1" applyAlignment="1">
      <alignment vertical="center"/>
      <protection/>
    </xf>
    <xf numFmtId="0" fontId="9" fillId="0" borderId="11" xfId="45" applyFont="1" applyFill="1" applyBorder="1" applyAlignment="1">
      <alignment horizontal="center" vertical="center"/>
      <protection/>
    </xf>
    <xf numFmtId="0" fontId="9" fillId="0" borderId="11" xfId="45" applyFont="1" applyFill="1" applyBorder="1" applyAlignment="1">
      <alignment horizontal="center" vertical="center"/>
      <protection/>
    </xf>
    <xf numFmtId="0" fontId="17" fillId="33" borderId="11" xfId="45" applyFont="1" applyFill="1" applyBorder="1" applyAlignment="1">
      <alignment horizontal="center" vertical="center"/>
      <protection/>
    </xf>
    <xf numFmtId="0" fontId="17" fillId="0" borderId="11" xfId="45" applyFont="1" applyFill="1" applyBorder="1" applyAlignment="1">
      <alignment horizontal="center" vertical="center"/>
      <protection/>
    </xf>
    <xf numFmtId="0" fontId="11" fillId="0" borderId="19" xfId="45" applyFont="1" applyBorder="1">
      <alignment/>
      <protection/>
    </xf>
    <xf numFmtId="0" fontId="9" fillId="0" borderId="20" xfId="45" applyFont="1" applyBorder="1" applyAlignment="1">
      <alignment vertical="center"/>
      <protection/>
    </xf>
    <xf numFmtId="0" fontId="9" fillId="0" borderId="21" xfId="45" applyFont="1" applyBorder="1" applyAlignment="1">
      <alignment horizontal="center" vertical="center"/>
      <protection/>
    </xf>
    <xf numFmtId="0" fontId="9" fillId="0" borderId="22" xfId="45" applyFont="1" applyBorder="1" applyAlignment="1">
      <alignment vertical="center"/>
      <protection/>
    </xf>
    <xf numFmtId="0" fontId="9" fillId="0" borderId="23" xfId="45" applyFont="1" applyBorder="1" applyAlignment="1">
      <alignment horizontal="center" vertical="center"/>
      <protection/>
    </xf>
    <xf numFmtId="0" fontId="17" fillId="0" borderId="17" xfId="45" applyFont="1" applyFill="1" applyBorder="1" applyAlignment="1">
      <alignment vertical="center"/>
      <protection/>
    </xf>
    <xf numFmtId="0" fontId="17" fillId="33" borderId="11" xfId="45" applyFont="1" applyFill="1" applyBorder="1" applyAlignment="1">
      <alignment horizontal="center" vertical="center"/>
      <protection/>
    </xf>
    <xf numFmtId="0" fontId="17" fillId="33" borderId="11" xfId="45" applyFont="1" applyFill="1" applyBorder="1" applyAlignment="1">
      <alignment vertical="center"/>
      <protection/>
    </xf>
    <xf numFmtId="0" fontId="17" fillId="0" borderId="11" xfId="45" applyFont="1" applyFill="1" applyBorder="1" applyAlignment="1">
      <alignment horizontal="left" vertical="center"/>
      <protection/>
    </xf>
    <xf numFmtId="1" fontId="17" fillId="0" borderId="11" xfId="45" applyNumberFormat="1" applyFont="1" applyFill="1" applyBorder="1" applyAlignment="1">
      <alignment horizontal="center" vertical="center"/>
      <protection/>
    </xf>
    <xf numFmtId="0" fontId="17" fillId="0" borderId="17" xfId="45" applyFont="1" applyFill="1" applyBorder="1" applyAlignment="1">
      <alignment horizontal="left" vertical="center"/>
      <protection/>
    </xf>
    <xf numFmtId="0" fontId="7" fillId="0" borderId="0" xfId="45" applyFont="1" applyAlignment="1">
      <alignment horizontal="center"/>
      <protection/>
    </xf>
    <xf numFmtId="0" fontId="10" fillId="0" borderId="0" xfId="45" applyFont="1" applyAlignment="1" quotePrefix="1">
      <alignment horizontal="center"/>
      <protection/>
    </xf>
    <xf numFmtId="0" fontId="10" fillId="0" borderId="0" xfId="45" applyFont="1" applyAlignment="1">
      <alignment horizontal="center"/>
      <protection/>
    </xf>
    <xf numFmtId="0" fontId="8" fillId="0" borderId="0" xfId="45" applyFont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13" fillId="0" borderId="24" xfId="45" applyFont="1" applyBorder="1" applyAlignment="1">
      <alignment horizontal="center" vertical="center"/>
      <protection/>
    </xf>
    <xf numFmtId="0" fontId="14" fillId="0" borderId="25" xfId="45" applyFont="1" applyBorder="1" applyAlignment="1">
      <alignment horizontal="center" vertical="center"/>
      <protection/>
    </xf>
    <xf numFmtId="0" fontId="9" fillId="0" borderId="26" xfId="45" applyFont="1" applyBorder="1" applyAlignment="1">
      <alignment horizontal="center" vertical="center"/>
      <protection/>
    </xf>
    <xf numFmtId="0" fontId="9" fillId="0" borderId="27" xfId="45" applyFont="1" applyBorder="1" applyAlignment="1">
      <alignment horizontal="center" vertical="center"/>
      <protection/>
    </xf>
    <xf numFmtId="0" fontId="9" fillId="0" borderId="20" xfId="45" applyFont="1" applyBorder="1" applyAlignment="1">
      <alignment horizontal="center" vertical="center"/>
      <protection/>
    </xf>
    <xf numFmtId="0" fontId="9" fillId="0" borderId="22" xfId="45" applyFont="1" applyBorder="1" applyAlignment="1">
      <alignment horizontal="center" vertical="center"/>
      <protection/>
    </xf>
    <xf numFmtId="0" fontId="13" fillId="0" borderId="24" xfId="45" applyFont="1" applyBorder="1" applyAlignment="1" quotePrefix="1">
      <alignment horizontal="center" vertical="center"/>
      <protection/>
    </xf>
    <xf numFmtId="0" fontId="11" fillId="0" borderId="24" xfId="45" applyFont="1" applyBorder="1" applyAlignment="1">
      <alignment horizontal="center" vertical="center"/>
      <protection/>
    </xf>
    <xf numFmtId="0" fontId="11" fillId="0" borderId="25" xfId="45" applyFont="1" applyBorder="1" applyAlignment="1">
      <alignment horizontal="center" vertical="center"/>
      <protection/>
    </xf>
    <xf numFmtId="0" fontId="20" fillId="0" borderId="28" xfId="45" applyFont="1" applyBorder="1" applyAlignment="1">
      <alignment horizontal="center"/>
      <protection/>
    </xf>
    <xf numFmtId="0" fontId="20" fillId="0" borderId="29" xfId="45" applyFont="1" applyBorder="1" applyAlignment="1">
      <alignment horizontal="center"/>
      <protection/>
    </xf>
    <xf numFmtId="14" fontId="19" fillId="0" borderId="28" xfId="45" applyNumberFormat="1" applyFont="1" applyBorder="1" applyAlignment="1">
      <alignment horizontal="center"/>
      <protection/>
    </xf>
    <xf numFmtId="0" fontId="19" fillId="0" borderId="29" xfId="45" applyFont="1" applyBorder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2" fillId="0" borderId="0" xfId="45" applyAlignment="1">
      <alignment horizontal="center"/>
      <protection/>
    </xf>
    <xf numFmtId="0" fontId="2" fillId="0" borderId="0" xfId="45" applyAlignment="1">
      <alignment/>
      <protection/>
    </xf>
    <xf numFmtId="0" fontId="6" fillId="0" borderId="0" xfId="45" applyFont="1" applyAlignment="1">
      <alignment horizontal="center"/>
      <protection/>
    </xf>
    <xf numFmtId="0" fontId="7" fillId="0" borderId="0" xfId="45" applyFont="1" applyAlignment="1">
      <alignment horizontal="center"/>
      <protection/>
    </xf>
    <xf numFmtId="0" fontId="7" fillId="0" borderId="0" xfId="45" applyFont="1" applyAlignment="1">
      <alignment/>
      <protection/>
    </xf>
    <xf numFmtId="0" fontId="9" fillId="0" borderId="0" xfId="45" applyFont="1" applyAlignment="1">
      <alignment horizontal="center"/>
      <protection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_Laste+GP20071" xfId="44"/>
    <cellStyle name="Normal_RegLGP10et7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059"/>
  <sheetViews>
    <sheetView tabSelected="1" view="pageBreakPreview" zoomScaleSheetLayoutView="100" workbookViewId="0" topLeftCell="A1">
      <pane ySplit="6" topLeftCell="A266" activePane="bottomLeft" state="frozen"/>
      <selection pane="topLeft" activeCell="A1" sqref="A1"/>
      <selection pane="bottomLeft" activeCell="F275" sqref="F275"/>
    </sheetView>
  </sheetViews>
  <sheetFormatPr defaultColWidth="9.140625" defaultRowHeight="12.75"/>
  <cols>
    <col min="1" max="1" width="4.00390625" style="3" customWidth="1"/>
    <col min="2" max="2" width="23.00390625" style="3" customWidth="1"/>
    <col min="3" max="3" width="10.421875" style="1" bestFit="1" customWidth="1"/>
    <col min="4" max="4" width="6.28125" style="3" customWidth="1"/>
    <col min="5" max="5" width="18.140625" style="3" bestFit="1" customWidth="1"/>
    <col min="6" max="19" width="4.57421875" style="3" customWidth="1"/>
    <col min="20" max="20" width="8.00390625" style="3" customWidth="1"/>
    <col min="21" max="21" width="6.8515625" style="1" customWidth="1"/>
    <col min="22" max="22" width="10.57421875" style="111" customWidth="1"/>
    <col min="23" max="29" width="4.140625" style="3" customWidth="1"/>
    <col min="30" max="32" width="11.57421875" style="3" customWidth="1"/>
    <col min="33" max="149" width="9.28125" style="3" customWidth="1"/>
    <col min="150" max="16384" width="9.140625" style="3" customWidth="1"/>
  </cols>
  <sheetData>
    <row r="1" spans="1:149" ht="18">
      <c r="A1" s="129" t="s">
        <v>131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1"/>
      <c r="U1" s="131"/>
      <c r="V1" s="113"/>
      <c r="W1" s="2"/>
      <c r="Y1" s="4"/>
      <c r="Z1" s="5"/>
      <c r="AA1" s="4"/>
      <c r="AB1" s="4"/>
      <c r="AC1" s="4"/>
      <c r="AD1" s="4"/>
      <c r="AE1" s="5"/>
      <c r="AF1" s="4"/>
      <c r="AG1" s="4"/>
      <c r="AH1" s="4"/>
      <c r="AI1" s="4"/>
      <c r="AJ1" s="4"/>
      <c r="AK1" s="6"/>
      <c r="AL1" s="7"/>
      <c r="AM1" s="5"/>
      <c r="AN1" s="4"/>
      <c r="AO1" s="4"/>
      <c r="AP1" s="4"/>
      <c r="AQ1" s="4"/>
      <c r="AR1" s="4"/>
      <c r="AS1" s="6"/>
      <c r="AT1" s="4"/>
      <c r="AU1" s="5"/>
      <c r="AV1" s="4"/>
      <c r="AW1" s="4"/>
      <c r="AX1" s="4"/>
      <c r="AY1" s="4"/>
      <c r="AZ1" s="4"/>
      <c r="BA1" s="6"/>
      <c r="BB1" s="4"/>
      <c r="BC1" s="5"/>
      <c r="BD1" s="4"/>
      <c r="BE1" s="4"/>
      <c r="BF1" s="4"/>
      <c r="BG1" s="4"/>
      <c r="BH1" s="4"/>
      <c r="BI1" s="6"/>
      <c r="BJ1" s="4"/>
      <c r="BK1" s="5"/>
      <c r="BL1" s="4"/>
      <c r="BM1" s="4"/>
      <c r="BN1" s="4"/>
      <c r="BO1" s="4"/>
      <c r="BP1" s="4"/>
      <c r="BQ1" s="6"/>
      <c r="BR1" s="4"/>
      <c r="BS1" s="5"/>
      <c r="BT1" s="4"/>
      <c r="BU1" s="4"/>
      <c r="BV1" s="4"/>
      <c r="BW1" s="4"/>
      <c r="BX1" s="4"/>
      <c r="BY1" s="6"/>
      <c r="BZ1" s="4"/>
      <c r="CA1" s="5"/>
      <c r="CB1" s="4"/>
      <c r="CC1" s="4"/>
      <c r="CD1" s="4"/>
      <c r="CE1" s="4"/>
      <c r="CF1" s="4"/>
      <c r="CG1" s="6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</row>
    <row r="2" spans="1:148" ht="12.75">
      <c r="A2" s="132" t="s">
        <v>41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4"/>
      <c r="U2" s="134"/>
      <c r="V2" s="113"/>
      <c r="X2" s="4"/>
      <c r="Y2" s="8"/>
      <c r="Z2" s="4"/>
      <c r="AA2" s="4"/>
      <c r="AB2" s="9"/>
      <c r="AC2" s="4"/>
      <c r="AD2" s="8"/>
      <c r="AE2" s="4"/>
      <c r="AF2" s="4"/>
      <c r="AG2" s="9"/>
      <c r="AH2" s="4"/>
      <c r="AI2" s="4"/>
      <c r="AJ2" s="4"/>
      <c r="AK2" s="10"/>
      <c r="AL2" s="8"/>
      <c r="AM2" s="4"/>
      <c r="AN2" s="4"/>
      <c r="AO2" s="9"/>
      <c r="AP2" s="4"/>
      <c r="AQ2" s="4"/>
      <c r="AR2" s="4"/>
      <c r="AS2" s="4"/>
      <c r="AT2" s="8"/>
      <c r="AU2" s="4"/>
      <c r="AV2" s="4"/>
      <c r="AW2" s="9"/>
      <c r="AX2" s="4"/>
      <c r="AY2" s="4"/>
      <c r="AZ2" s="4"/>
      <c r="BA2" s="4"/>
      <c r="BB2" s="8"/>
      <c r="BC2" s="4"/>
      <c r="BD2" s="4"/>
      <c r="BE2" s="9"/>
      <c r="BF2" s="4"/>
      <c r="BG2" s="4"/>
      <c r="BH2" s="4"/>
      <c r="BI2" s="4"/>
      <c r="BJ2" s="8"/>
      <c r="BK2" s="4"/>
      <c r="BL2" s="4"/>
      <c r="BM2" s="9"/>
      <c r="BN2" s="4"/>
      <c r="BO2" s="4"/>
      <c r="BP2" s="4"/>
      <c r="BQ2" s="4"/>
      <c r="BR2" s="8"/>
      <c r="BS2" s="4"/>
      <c r="BT2" s="4"/>
      <c r="BU2" s="9"/>
      <c r="BV2" s="4"/>
      <c r="BW2" s="4"/>
      <c r="BX2" s="4"/>
      <c r="BY2" s="4"/>
      <c r="BZ2" s="8"/>
      <c r="CA2" s="4"/>
      <c r="CB2" s="4"/>
      <c r="CC2" s="9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</row>
    <row r="3" spans="1:148" ht="12.75">
      <c r="A3" s="135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U3" s="131"/>
      <c r="V3" s="112"/>
      <c r="X3" s="4"/>
      <c r="Y3" s="4"/>
      <c r="Z3" s="4"/>
      <c r="AA3" s="4"/>
      <c r="AB3" s="4"/>
      <c r="AC3" s="4"/>
      <c r="AD3" s="4"/>
      <c r="AE3" s="4"/>
      <c r="AF3" s="4"/>
      <c r="AG3" s="4"/>
      <c r="AH3" s="11"/>
      <c r="AI3" s="11"/>
      <c r="AJ3" s="12"/>
      <c r="AK3" s="10"/>
      <c r="AL3" s="4"/>
      <c r="AM3" s="4"/>
      <c r="AN3" s="4"/>
      <c r="AO3" s="4"/>
      <c r="AP3" s="11"/>
      <c r="AQ3" s="11"/>
      <c r="AR3" s="12"/>
      <c r="AS3" s="4"/>
      <c r="AT3" s="4"/>
      <c r="AU3" s="4"/>
      <c r="AV3" s="4"/>
      <c r="AW3" s="4"/>
      <c r="AX3" s="11"/>
      <c r="AY3" s="11"/>
      <c r="AZ3" s="12"/>
      <c r="BA3" s="4"/>
      <c r="BB3" s="4"/>
      <c r="BC3" s="4"/>
      <c r="BD3" s="4"/>
      <c r="BE3" s="4"/>
      <c r="BF3" s="11"/>
      <c r="BG3" s="11"/>
      <c r="BH3" s="12"/>
      <c r="BI3" s="4"/>
      <c r="BJ3" s="4"/>
      <c r="BK3" s="4"/>
      <c r="BL3" s="4"/>
      <c r="BM3" s="4"/>
      <c r="BN3" s="11"/>
      <c r="BO3" s="11"/>
      <c r="BP3" s="12"/>
      <c r="BQ3" s="4"/>
      <c r="BR3" s="4"/>
      <c r="BS3" s="4"/>
      <c r="BT3" s="4"/>
      <c r="BU3" s="4"/>
      <c r="BV3" s="11"/>
      <c r="BW3" s="11"/>
      <c r="BX3" s="12"/>
      <c r="BY3" s="4"/>
      <c r="BZ3" s="4"/>
      <c r="CA3" s="4"/>
      <c r="CB3" s="4"/>
      <c r="CC3" s="4"/>
      <c r="CD3" s="11"/>
      <c r="CE3" s="11"/>
      <c r="CF3" s="12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7" ht="13.5" thickBot="1">
      <c r="A4" s="13"/>
      <c r="B4" s="13"/>
      <c r="C4" s="14"/>
      <c r="D4" s="13"/>
      <c r="E4" s="100"/>
      <c r="F4" s="127">
        <v>41531</v>
      </c>
      <c r="G4" s="128"/>
      <c r="H4" s="127">
        <v>41552</v>
      </c>
      <c r="I4" s="128"/>
      <c r="J4" s="127">
        <v>41595</v>
      </c>
      <c r="K4" s="128"/>
      <c r="L4" s="127">
        <v>41630</v>
      </c>
      <c r="M4" s="128"/>
      <c r="N4" s="127">
        <v>41643</v>
      </c>
      <c r="O4" s="128"/>
      <c r="P4" s="127">
        <v>41735</v>
      </c>
      <c r="Q4" s="128"/>
      <c r="R4" s="127">
        <v>41777</v>
      </c>
      <c r="S4" s="128"/>
      <c r="T4" s="125" t="s">
        <v>324</v>
      </c>
      <c r="U4" s="126"/>
      <c r="W4" s="15"/>
      <c r="X4" s="16"/>
      <c r="Y4" s="17"/>
      <c r="Z4" s="16"/>
      <c r="AA4" s="16"/>
      <c r="AB4" s="16"/>
      <c r="AC4" s="18"/>
      <c r="AD4" s="17"/>
      <c r="AE4" s="16"/>
      <c r="AF4" s="16"/>
      <c r="AG4" s="16"/>
      <c r="AH4" s="18"/>
      <c r="AI4" s="18"/>
      <c r="AJ4" s="10"/>
      <c r="AK4" s="16"/>
      <c r="AL4" s="17"/>
      <c r="AM4" s="16"/>
      <c r="AN4" s="16"/>
      <c r="AO4" s="16"/>
      <c r="AP4" s="18"/>
      <c r="AQ4" s="18"/>
      <c r="AR4" s="4"/>
      <c r="AS4" s="16"/>
      <c r="AT4" s="17"/>
      <c r="AU4" s="16"/>
      <c r="AV4" s="16"/>
      <c r="AW4" s="16"/>
      <c r="AX4" s="18"/>
      <c r="AY4" s="18"/>
      <c r="AZ4" s="4"/>
      <c r="BA4" s="16"/>
      <c r="BB4" s="17"/>
      <c r="BC4" s="16"/>
      <c r="BD4" s="16"/>
      <c r="BE4" s="16"/>
      <c r="BF4" s="18"/>
      <c r="BG4" s="18"/>
      <c r="BH4" s="4"/>
      <c r="BI4" s="16"/>
      <c r="BJ4" s="17"/>
      <c r="BK4" s="16"/>
      <c r="BL4" s="16"/>
      <c r="BM4" s="16"/>
      <c r="BN4" s="18"/>
      <c r="BO4" s="18"/>
      <c r="BP4" s="4"/>
      <c r="BQ4" s="16"/>
      <c r="BR4" s="17"/>
      <c r="BS4" s="16"/>
      <c r="BT4" s="16"/>
      <c r="BU4" s="16"/>
      <c r="BV4" s="18"/>
      <c r="BW4" s="18"/>
      <c r="BX4" s="4"/>
      <c r="BY4" s="16"/>
      <c r="BZ4" s="17"/>
      <c r="CA4" s="16"/>
      <c r="CB4" s="16"/>
      <c r="CC4" s="16"/>
      <c r="CD4" s="18"/>
      <c r="CE4" s="18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</row>
    <row r="5" spans="1:147" ht="13.5" thickTop="1">
      <c r="A5" s="101" t="s">
        <v>42</v>
      </c>
      <c r="B5" s="118" t="s">
        <v>43</v>
      </c>
      <c r="C5" s="102" t="s">
        <v>44</v>
      </c>
      <c r="D5" s="101" t="s">
        <v>45</v>
      </c>
      <c r="E5" s="120" t="s">
        <v>46</v>
      </c>
      <c r="F5" s="116" t="s">
        <v>47</v>
      </c>
      <c r="G5" s="117"/>
      <c r="H5" s="116" t="s">
        <v>48</v>
      </c>
      <c r="I5" s="117"/>
      <c r="J5" s="116" t="s">
        <v>49</v>
      </c>
      <c r="K5" s="117"/>
      <c r="L5" s="116" t="s">
        <v>50</v>
      </c>
      <c r="M5" s="117"/>
      <c r="N5" s="116" t="s">
        <v>51</v>
      </c>
      <c r="O5" s="117"/>
      <c r="P5" s="122" t="s">
        <v>52</v>
      </c>
      <c r="Q5" s="117"/>
      <c r="R5" s="122" t="s">
        <v>53</v>
      </c>
      <c r="S5" s="117"/>
      <c r="T5" s="123" t="s">
        <v>54</v>
      </c>
      <c r="U5" s="124"/>
      <c r="W5" s="15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0"/>
      <c r="AK5" s="16"/>
      <c r="AL5" s="16"/>
      <c r="AM5" s="16"/>
      <c r="AN5" s="16"/>
      <c r="AO5" s="16"/>
      <c r="AP5" s="16"/>
      <c r="AQ5" s="16"/>
      <c r="AR5" s="4"/>
      <c r="AS5" s="16"/>
      <c r="AT5" s="16"/>
      <c r="AU5" s="16"/>
      <c r="AV5" s="16"/>
      <c r="AW5" s="16"/>
      <c r="AX5" s="16"/>
      <c r="AY5" s="16"/>
      <c r="AZ5" s="4"/>
      <c r="BA5" s="16"/>
      <c r="BB5" s="16"/>
      <c r="BC5" s="16"/>
      <c r="BD5" s="16"/>
      <c r="BE5" s="16"/>
      <c r="BF5" s="16"/>
      <c r="BG5" s="16"/>
      <c r="BH5" s="4"/>
      <c r="BI5" s="16"/>
      <c r="BJ5" s="16"/>
      <c r="BK5" s="16"/>
      <c r="BL5" s="16"/>
      <c r="BM5" s="16"/>
      <c r="BN5" s="16"/>
      <c r="BO5" s="16"/>
      <c r="BP5" s="4"/>
      <c r="BQ5" s="16"/>
      <c r="BR5" s="16"/>
      <c r="BS5" s="16"/>
      <c r="BT5" s="16"/>
      <c r="BU5" s="16"/>
      <c r="BV5" s="16"/>
      <c r="BW5" s="16"/>
      <c r="BX5" s="4"/>
      <c r="BY5" s="16"/>
      <c r="BZ5" s="16"/>
      <c r="CA5" s="16"/>
      <c r="CB5" s="16"/>
      <c r="CC5" s="16"/>
      <c r="CD5" s="16"/>
      <c r="CE5" s="16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147" ht="15" customHeight="1" thickBot="1">
      <c r="A6" s="103" t="s">
        <v>55</v>
      </c>
      <c r="B6" s="119"/>
      <c r="C6" s="104" t="s">
        <v>56</v>
      </c>
      <c r="D6" s="103" t="s">
        <v>57</v>
      </c>
      <c r="E6" s="121"/>
      <c r="F6" s="20" t="s">
        <v>58</v>
      </c>
      <c r="G6" s="20" t="s">
        <v>59</v>
      </c>
      <c r="H6" s="20" t="s">
        <v>60</v>
      </c>
      <c r="I6" s="20" t="s">
        <v>59</v>
      </c>
      <c r="J6" s="20" t="s">
        <v>61</v>
      </c>
      <c r="K6" s="20" t="s">
        <v>59</v>
      </c>
      <c r="L6" s="20" t="s">
        <v>62</v>
      </c>
      <c r="M6" s="20" t="s">
        <v>59</v>
      </c>
      <c r="N6" s="20" t="s">
        <v>63</v>
      </c>
      <c r="O6" s="20" t="s">
        <v>59</v>
      </c>
      <c r="P6" s="20" t="s">
        <v>64</v>
      </c>
      <c r="Q6" s="20" t="s">
        <v>59</v>
      </c>
      <c r="R6" s="20" t="s">
        <v>65</v>
      </c>
      <c r="S6" s="20" t="s">
        <v>59</v>
      </c>
      <c r="T6" s="21" t="s">
        <v>59</v>
      </c>
      <c r="U6" s="21" t="s">
        <v>66</v>
      </c>
      <c r="V6" s="114"/>
      <c r="W6" s="70" t="s">
        <v>76</v>
      </c>
      <c r="X6" s="71"/>
      <c r="Y6" s="71"/>
      <c r="Z6" s="72"/>
      <c r="AA6" s="72"/>
      <c r="AB6" s="72"/>
      <c r="AC6" s="72"/>
      <c r="AD6" s="71"/>
      <c r="AE6" s="73"/>
      <c r="AF6" s="23"/>
      <c r="AG6" s="24"/>
      <c r="AH6" s="24"/>
      <c r="AI6" s="25"/>
      <c r="AJ6" s="26"/>
      <c r="AK6" s="22"/>
      <c r="AL6" s="23"/>
      <c r="AM6" s="23"/>
      <c r="AN6" s="23"/>
      <c r="AO6" s="24"/>
      <c r="AP6" s="24"/>
      <c r="AQ6" s="25"/>
      <c r="AR6" s="23"/>
      <c r="AS6" s="22"/>
      <c r="AT6" s="23"/>
      <c r="AU6" s="23"/>
      <c r="AV6" s="23"/>
      <c r="AW6" s="24"/>
      <c r="AX6" s="24"/>
      <c r="AY6" s="25"/>
      <c r="AZ6" s="4"/>
      <c r="BA6" s="27"/>
      <c r="BB6" s="4"/>
      <c r="BC6" s="4"/>
      <c r="BD6" s="4"/>
      <c r="BE6" s="11"/>
      <c r="BF6" s="11"/>
      <c r="BG6" s="12"/>
      <c r="BH6" s="4"/>
      <c r="BI6" s="27"/>
      <c r="BJ6" s="4"/>
      <c r="BK6" s="4"/>
      <c r="BL6" s="4"/>
      <c r="BM6" s="11"/>
      <c r="BN6" s="11"/>
      <c r="BO6" s="12"/>
      <c r="BP6" s="4"/>
      <c r="BQ6" s="27"/>
      <c r="BR6" s="4"/>
      <c r="BS6" s="4"/>
      <c r="BT6" s="4"/>
      <c r="BU6" s="11"/>
      <c r="BV6" s="11"/>
      <c r="BW6" s="12"/>
      <c r="BX6" s="4"/>
      <c r="BY6" s="27"/>
      <c r="BZ6" s="4"/>
      <c r="CA6" s="4"/>
      <c r="CB6" s="4"/>
      <c r="CC6" s="11"/>
      <c r="CD6" s="11"/>
      <c r="CE6" s="12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</row>
    <row r="7" spans="1:147" ht="16.5" customHeight="1" thickTop="1">
      <c r="A7" s="74" t="s">
        <v>132</v>
      </c>
      <c r="B7" s="75"/>
      <c r="C7" s="76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7"/>
      <c r="R7" s="75"/>
      <c r="S7" s="75"/>
      <c r="T7" s="77"/>
      <c r="U7" s="78"/>
      <c r="V7" s="115"/>
      <c r="W7" s="30"/>
      <c r="X7" s="31"/>
      <c r="Y7" s="32"/>
      <c r="Z7" s="33"/>
      <c r="AA7" s="34"/>
      <c r="AB7" s="34"/>
      <c r="AC7" s="35"/>
      <c r="AD7" s="23"/>
      <c r="AE7" s="23"/>
      <c r="AF7" s="23"/>
      <c r="AG7" s="23"/>
      <c r="AH7" s="23"/>
      <c r="AI7" s="36"/>
      <c r="AJ7" s="26"/>
      <c r="AK7" s="23"/>
      <c r="AL7" s="23"/>
      <c r="AM7" s="23"/>
      <c r="AN7" s="23"/>
      <c r="AO7" s="23"/>
      <c r="AP7" s="23"/>
      <c r="AQ7" s="37"/>
      <c r="AR7" s="23"/>
      <c r="AS7" s="23"/>
      <c r="AT7" s="23"/>
      <c r="AU7" s="23"/>
      <c r="AV7" s="23"/>
      <c r="AW7" s="23"/>
      <c r="AX7" s="23"/>
      <c r="AY7" s="28"/>
      <c r="AZ7" s="4"/>
      <c r="BA7" s="4"/>
      <c r="BB7" s="38"/>
      <c r="BC7" s="4"/>
      <c r="BD7" s="4"/>
      <c r="BE7" s="4"/>
      <c r="BF7" s="38"/>
      <c r="BG7" s="39"/>
      <c r="BH7" s="4"/>
      <c r="BI7" s="4"/>
      <c r="BJ7" s="4"/>
      <c r="BK7" s="4"/>
      <c r="BL7" s="4"/>
      <c r="BM7" s="4"/>
      <c r="BN7" s="4"/>
      <c r="BO7" s="9"/>
      <c r="BP7" s="4"/>
      <c r="BQ7" s="4"/>
      <c r="BR7" s="38"/>
      <c r="BS7" s="4"/>
      <c r="BT7" s="4"/>
      <c r="BU7" s="4"/>
      <c r="BV7" s="38"/>
      <c r="BW7" s="39"/>
      <c r="BX7" s="4"/>
      <c r="BY7" s="4"/>
      <c r="BZ7" s="40"/>
      <c r="CA7" s="38"/>
      <c r="CB7" s="4"/>
      <c r="CC7" s="4"/>
      <c r="CD7" s="38"/>
      <c r="CE7" s="39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</row>
    <row r="8" spans="1:147" ht="15.75" customHeight="1">
      <c r="A8" s="94">
        <v>1</v>
      </c>
      <c r="B8" s="95" t="s">
        <v>236</v>
      </c>
      <c r="C8" s="53">
        <v>2796</v>
      </c>
      <c r="D8" s="41">
        <v>1999</v>
      </c>
      <c r="E8" s="42" t="s">
        <v>237</v>
      </c>
      <c r="F8" s="41"/>
      <c r="G8" s="41">
        <f aca="true" t="shared" si="0" ref="G8:G29">IF(F8=0,0,IF(F8=1,100,IF(F8=2,80,IF(F8=3,65,IF(F8=4,55,IF(F8=5,50,IF(F8=6,45,IF(F8=7,43,50-F8))))))))</f>
        <v>0</v>
      </c>
      <c r="H8" s="41">
        <v>1</v>
      </c>
      <c r="I8" s="41">
        <f aca="true" t="shared" si="1" ref="I8:I29">IF(H8=0,0,IF(H8=1,100,IF(H8=2,80,IF(H8=3,65,IF(H8=4,55,IF(H8=5,50,IF(H8=6,45,IF(H8=7,43,50-H8))))))))</f>
        <v>100</v>
      </c>
      <c r="J8" s="41">
        <v>1</v>
      </c>
      <c r="K8" s="41">
        <f aca="true" t="shared" si="2" ref="K8:K29">IF(J8=0,0,IF(J8=1,100,IF(J8=2,80,IF(J8=3,65,IF(J8=4,55,IF(J8=5,50,IF(J8=6,45,IF(J8=7,43,50-J8))))))))</f>
        <v>100</v>
      </c>
      <c r="L8" s="41">
        <v>1</v>
      </c>
      <c r="M8" s="41">
        <f aca="true" t="shared" si="3" ref="M8:M29">IF(L8=0,0,IF(L8=1,100,IF(L8=2,80,IF(L8=3,65,IF(L8=4,55,IF(L8=5,50,IF(L8=6,45,IF(L8=7,43,50-L8))))))))</f>
        <v>100</v>
      </c>
      <c r="N8" s="41">
        <v>1</v>
      </c>
      <c r="O8" s="41">
        <f aca="true" t="shared" si="4" ref="O8:O29">IF(N8=0,0,IF(N8=1,100,IF(N8=2,80,IF(N8=3,65,IF(N8=4,55,IF(N8=5,50,IF(N8=6,45,IF(N8=7,43,50-N8))))))))</f>
        <v>100</v>
      </c>
      <c r="P8" s="41"/>
      <c r="Q8" s="41">
        <f aca="true" t="shared" si="5" ref="Q8:Q29">IF(P8=0,0,IF(P8=1,100,IF(P8=2,80,IF(P8=3,65,IF(P8=4,55,IF(P8=5,50,IF(P8=6,45,IF(P8=7,43,50-P8))))))))</f>
        <v>0</v>
      </c>
      <c r="R8" s="41"/>
      <c r="S8" s="41">
        <f aca="true" t="shared" si="6" ref="S8:S29">IF(R8=0,0,IF(R8=1,100,IF(R8=2,80,IF(R8=3,65,IF(R8=4,55,IF(R8=5,50,IF(R8=6,45,IF(R8=7,43,50-R8))))))))</f>
        <v>0</v>
      </c>
      <c r="T8" s="96">
        <f aca="true" t="shared" si="7" ref="T8:T29">LARGE(W8:AC8,1)+LARGE(W8:AC8,2)+LARGE(W8:AC8,3)+LARGE(W8:AC8,4)+LARGE(W8:AC8,5)</f>
        <v>400</v>
      </c>
      <c r="U8" s="97">
        <f aca="true" t="shared" si="8" ref="U8:U29">+A8</f>
        <v>1</v>
      </c>
      <c r="V8" s="115"/>
      <c r="W8" s="45">
        <f aca="true" t="shared" si="9" ref="W8:W29">G8</f>
        <v>0</v>
      </c>
      <c r="X8" s="45">
        <f aca="true" t="shared" si="10" ref="X8:X29">I8</f>
        <v>100</v>
      </c>
      <c r="Y8" s="45">
        <f aca="true" t="shared" si="11" ref="Y8:Y29">K8</f>
        <v>100</v>
      </c>
      <c r="Z8" s="45">
        <f aca="true" t="shared" si="12" ref="Z8:Z29">M8</f>
        <v>100</v>
      </c>
      <c r="AA8" s="45">
        <f aca="true" t="shared" si="13" ref="AA8:AA29">O8</f>
        <v>100</v>
      </c>
      <c r="AB8" s="45">
        <f aca="true" t="shared" si="14" ref="AB8:AB29">Q8</f>
        <v>0</v>
      </c>
      <c r="AC8" s="45">
        <f aca="true" t="shared" si="15" ref="AC8:AC29">S8</f>
        <v>0</v>
      </c>
      <c r="AD8" s="23"/>
      <c r="AE8" s="23"/>
      <c r="AF8" s="23"/>
      <c r="AG8" s="23"/>
      <c r="AH8" s="23"/>
      <c r="AI8" s="37"/>
      <c r="AJ8" s="26"/>
      <c r="AK8" s="23"/>
      <c r="AL8" s="23"/>
      <c r="AM8" s="23"/>
      <c r="AN8" s="23"/>
      <c r="AO8" s="23"/>
      <c r="AP8" s="23"/>
      <c r="AQ8" s="37"/>
      <c r="AR8" s="23"/>
      <c r="AS8" s="23"/>
      <c r="AT8" s="23"/>
      <c r="AU8" s="23"/>
      <c r="AV8" s="23"/>
      <c r="AW8" s="23"/>
      <c r="AX8" s="23"/>
      <c r="AY8" s="37"/>
      <c r="AZ8" s="4"/>
      <c r="BA8" s="4"/>
      <c r="BB8" s="4"/>
      <c r="BC8" s="4"/>
      <c r="BD8" s="4"/>
      <c r="BE8" s="4"/>
      <c r="BF8" s="4"/>
      <c r="BG8" s="9"/>
      <c r="BH8" s="4"/>
      <c r="BI8" s="4"/>
      <c r="BJ8" s="4"/>
      <c r="BK8" s="4"/>
      <c r="BL8" s="4"/>
      <c r="BM8" s="4"/>
      <c r="BN8" s="4"/>
      <c r="BO8" s="9"/>
      <c r="BP8" s="4"/>
      <c r="BQ8" s="4"/>
      <c r="BR8" s="4"/>
      <c r="BS8" s="4"/>
      <c r="BT8" s="4"/>
      <c r="BU8" s="4"/>
      <c r="BV8" s="4"/>
      <c r="BW8" s="9"/>
      <c r="BX8" s="4"/>
      <c r="BY8" s="4"/>
      <c r="BZ8" s="4"/>
      <c r="CA8" s="4"/>
      <c r="CB8" s="4"/>
      <c r="CC8" s="4"/>
      <c r="CD8" s="4"/>
      <c r="CE8" s="9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</row>
    <row r="9" spans="1:147" ht="15.75" customHeight="1">
      <c r="A9" s="94">
        <v>2</v>
      </c>
      <c r="B9" s="95" t="s">
        <v>238</v>
      </c>
      <c r="C9" s="53">
        <v>2945</v>
      </c>
      <c r="D9" s="41">
        <v>1999</v>
      </c>
      <c r="E9" s="42" t="s">
        <v>70</v>
      </c>
      <c r="F9" s="41"/>
      <c r="G9" s="41">
        <f t="shared" si="0"/>
        <v>0</v>
      </c>
      <c r="H9" s="41">
        <v>2</v>
      </c>
      <c r="I9" s="41">
        <f t="shared" si="1"/>
        <v>80</v>
      </c>
      <c r="J9" s="41">
        <v>2</v>
      </c>
      <c r="K9" s="41">
        <f t="shared" si="2"/>
        <v>80</v>
      </c>
      <c r="L9" s="41">
        <v>3</v>
      </c>
      <c r="M9" s="41">
        <f t="shared" si="3"/>
        <v>65</v>
      </c>
      <c r="N9" s="41">
        <v>2</v>
      </c>
      <c r="O9" s="41">
        <f t="shared" si="4"/>
        <v>80</v>
      </c>
      <c r="P9" s="41"/>
      <c r="Q9" s="41">
        <f t="shared" si="5"/>
        <v>0</v>
      </c>
      <c r="R9" s="41"/>
      <c r="S9" s="41">
        <f t="shared" si="6"/>
        <v>0</v>
      </c>
      <c r="T9" s="96">
        <f t="shared" si="7"/>
        <v>305</v>
      </c>
      <c r="U9" s="97">
        <f t="shared" si="8"/>
        <v>2</v>
      </c>
      <c r="V9" s="115"/>
      <c r="W9" s="45">
        <f t="shared" si="9"/>
        <v>0</v>
      </c>
      <c r="X9" s="45">
        <f t="shared" si="10"/>
        <v>80</v>
      </c>
      <c r="Y9" s="45">
        <f t="shared" si="11"/>
        <v>80</v>
      </c>
      <c r="Z9" s="45">
        <f t="shared" si="12"/>
        <v>65</v>
      </c>
      <c r="AA9" s="45">
        <f t="shared" si="13"/>
        <v>80</v>
      </c>
      <c r="AB9" s="45">
        <f t="shared" si="14"/>
        <v>0</v>
      </c>
      <c r="AC9" s="45">
        <f t="shared" si="15"/>
        <v>0</v>
      </c>
      <c r="AD9" s="23"/>
      <c r="AE9" s="23"/>
      <c r="AF9" s="23"/>
      <c r="AG9" s="23"/>
      <c r="AH9" s="23"/>
      <c r="AI9" s="37"/>
      <c r="AJ9" s="26"/>
      <c r="AK9" s="23"/>
      <c r="AL9" s="23"/>
      <c r="AM9" s="23"/>
      <c r="AN9" s="23"/>
      <c r="AO9" s="23"/>
      <c r="AP9" s="23"/>
      <c r="AQ9" s="37"/>
      <c r="AR9" s="23"/>
      <c r="AS9" s="23"/>
      <c r="AT9" s="23"/>
      <c r="AU9" s="23"/>
      <c r="AV9" s="23"/>
      <c r="AW9" s="23"/>
      <c r="AX9" s="23"/>
      <c r="AY9" s="37"/>
      <c r="AZ9" s="4"/>
      <c r="BA9" s="4"/>
      <c r="BB9" s="4"/>
      <c r="BC9" s="4"/>
      <c r="BD9" s="4"/>
      <c r="BE9" s="4"/>
      <c r="BF9" s="4"/>
      <c r="BG9" s="39"/>
      <c r="BH9" s="4"/>
      <c r="BI9" s="4"/>
      <c r="BJ9" s="4"/>
      <c r="BK9" s="4"/>
      <c r="BL9" s="4"/>
      <c r="BM9" s="4"/>
      <c r="BN9" s="4"/>
      <c r="BO9" s="9"/>
      <c r="BP9" s="4"/>
      <c r="BQ9" s="4"/>
      <c r="BR9" s="4"/>
      <c r="BS9" s="4"/>
      <c r="BT9" s="4"/>
      <c r="BU9" s="4"/>
      <c r="BV9" s="4"/>
      <c r="BW9" s="9"/>
      <c r="BX9" s="4"/>
      <c r="BY9" s="4"/>
      <c r="BZ9" s="4"/>
      <c r="CA9" s="4"/>
      <c r="CB9" s="4"/>
      <c r="CC9" s="4"/>
      <c r="CD9" s="4"/>
      <c r="CE9" s="9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</row>
    <row r="10" spans="1:147" ht="15.75" customHeight="1">
      <c r="A10" s="94">
        <v>3</v>
      </c>
      <c r="B10" s="95" t="s">
        <v>239</v>
      </c>
      <c r="C10" s="53">
        <v>3453</v>
      </c>
      <c r="D10" s="41">
        <v>2000</v>
      </c>
      <c r="E10" s="42" t="s">
        <v>74</v>
      </c>
      <c r="F10" s="41"/>
      <c r="G10" s="41">
        <f t="shared" si="0"/>
        <v>0</v>
      </c>
      <c r="H10" s="41">
        <v>3</v>
      </c>
      <c r="I10" s="41">
        <f t="shared" si="1"/>
        <v>65</v>
      </c>
      <c r="J10" s="41">
        <v>3</v>
      </c>
      <c r="K10" s="41">
        <f t="shared" si="2"/>
        <v>65</v>
      </c>
      <c r="L10" s="41">
        <v>5</v>
      </c>
      <c r="M10" s="41">
        <f t="shared" si="3"/>
        <v>50</v>
      </c>
      <c r="N10" s="41">
        <v>3</v>
      </c>
      <c r="O10" s="41">
        <f t="shared" si="4"/>
        <v>65</v>
      </c>
      <c r="P10" s="41"/>
      <c r="Q10" s="41">
        <f t="shared" si="5"/>
        <v>0</v>
      </c>
      <c r="R10" s="41"/>
      <c r="S10" s="41">
        <f t="shared" si="6"/>
        <v>0</v>
      </c>
      <c r="T10" s="96">
        <f t="shared" si="7"/>
        <v>245</v>
      </c>
      <c r="U10" s="97">
        <f t="shared" si="8"/>
        <v>3</v>
      </c>
      <c r="V10" s="115"/>
      <c r="W10" s="45">
        <f t="shared" si="9"/>
        <v>0</v>
      </c>
      <c r="X10" s="45">
        <f t="shared" si="10"/>
        <v>65</v>
      </c>
      <c r="Y10" s="45">
        <f t="shared" si="11"/>
        <v>65</v>
      </c>
      <c r="Z10" s="45">
        <f t="shared" si="12"/>
        <v>50</v>
      </c>
      <c r="AA10" s="45">
        <f t="shared" si="13"/>
        <v>65</v>
      </c>
      <c r="AB10" s="45">
        <f t="shared" si="14"/>
        <v>0</v>
      </c>
      <c r="AC10" s="45">
        <f t="shared" si="15"/>
        <v>0</v>
      </c>
      <c r="AD10" s="23"/>
      <c r="AE10" s="23"/>
      <c r="AF10" s="23"/>
      <c r="AG10" s="23"/>
      <c r="AH10" s="23"/>
      <c r="AI10" s="37"/>
      <c r="AJ10" s="46"/>
      <c r="AK10" s="23"/>
      <c r="AL10" s="23"/>
      <c r="AM10" s="23"/>
      <c r="AN10" s="23"/>
      <c r="AO10" s="23"/>
      <c r="AP10" s="23"/>
      <c r="AQ10" s="37"/>
      <c r="AR10" s="23"/>
      <c r="AS10" s="23"/>
      <c r="AT10" s="23"/>
      <c r="AU10" s="23"/>
      <c r="AV10" s="23"/>
      <c r="AW10" s="23"/>
      <c r="AX10" s="23"/>
      <c r="AY10" s="37"/>
      <c r="AZ10" s="4"/>
      <c r="BA10" s="4"/>
      <c r="BB10" s="4"/>
      <c r="BC10" s="4"/>
      <c r="BD10" s="4"/>
      <c r="BE10" s="4"/>
      <c r="BF10" s="4"/>
      <c r="BG10" s="39"/>
      <c r="BH10" s="4"/>
      <c r="BI10" s="4"/>
      <c r="BJ10" s="4"/>
      <c r="BK10" s="4"/>
      <c r="BL10" s="4"/>
      <c r="BM10" s="4"/>
      <c r="BN10" s="38"/>
      <c r="BO10" s="9"/>
      <c r="BP10" s="4"/>
      <c r="BQ10" s="4"/>
      <c r="BR10" s="4"/>
      <c r="BS10" s="4"/>
      <c r="BT10" s="4"/>
      <c r="BU10" s="4"/>
      <c r="BV10" s="4"/>
      <c r="BW10" s="9"/>
      <c r="BX10" s="4"/>
      <c r="BY10" s="4"/>
      <c r="BZ10" s="4"/>
      <c r="CA10" s="4"/>
      <c r="CB10" s="4"/>
      <c r="CC10" s="4"/>
      <c r="CD10" s="4"/>
      <c r="CE10" s="9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</row>
    <row r="11" spans="1:147" ht="15.75" customHeight="1">
      <c r="A11" s="94">
        <v>4</v>
      </c>
      <c r="B11" s="95" t="s">
        <v>114</v>
      </c>
      <c r="C11" s="53">
        <v>3219</v>
      </c>
      <c r="D11" s="41">
        <v>2000</v>
      </c>
      <c r="E11" s="42" t="s">
        <v>212</v>
      </c>
      <c r="F11" s="41">
        <v>4</v>
      </c>
      <c r="G11" s="41">
        <f t="shared" si="0"/>
        <v>55</v>
      </c>
      <c r="H11" s="41">
        <v>6</v>
      </c>
      <c r="I11" s="41">
        <f t="shared" si="1"/>
        <v>45</v>
      </c>
      <c r="J11" s="41">
        <v>8</v>
      </c>
      <c r="K11" s="41">
        <f t="shared" si="2"/>
        <v>42</v>
      </c>
      <c r="L11" s="41">
        <v>9</v>
      </c>
      <c r="M11" s="41">
        <f t="shared" si="3"/>
        <v>41</v>
      </c>
      <c r="N11" s="41">
        <v>9</v>
      </c>
      <c r="O11" s="41">
        <f t="shared" si="4"/>
        <v>41</v>
      </c>
      <c r="P11" s="41"/>
      <c r="Q11" s="41">
        <f t="shared" si="5"/>
        <v>0</v>
      </c>
      <c r="R11" s="41"/>
      <c r="S11" s="41">
        <f t="shared" si="6"/>
        <v>0</v>
      </c>
      <c r="T11" s="96">
        <f t="shared" si="7"/>
        <v>224</v>
      </c>
      <c r="U11" s="97">
        <f t="shared" si="8"/>
        <v>4</v>
      </c>
      <c r="V11" s="115"/>
      <c r="W11" s="45">
        <f t="shared" si="9"/>
        <v>55</v>
      </c>
      <c r="X11" s="45">
        <f t="shared" si="10"/>
        <v>45</v>
      </c>
      <c r="Y11" s="45">
        <f t="shared" si="11"/>
        <v>42</v>
      </c>
      <c r="Z11" s="45">
        <f t="shared" si="12"/>
        <v>41</v>
      </c>
      <c r="AA11" s="45">
        <f t="shared" si="13"/>
        <v>41</v>
      </c>
      <c r="AB11" s="45">
        <f t="shared" si="14"/>
        <v>0</v>
      </c>
      <c r="AC11" s="45">
        <f t="shared" si="15"/>
        <v>0</v>
      </c>
      <c r="AD11" s="23"/>
      <c r="AE11" s="23"/>
      <c r="AF11" s="23"/>
      <c r="AG11" s="23"/>
      <c r="AH11" s="23"/>
      <c r="AI11" s="37"/>
      <c r="AJ11" s="26"/>
      <c r="AK11" s="23"/>
      <c r="AL11" s="23"/>
      <c r="AM11" s="23"/>
      <c r="AN11" s="23"/>
      <c r="AO11" s="23"/>
      <c r="AP11" s="23"/>
      <c r="AQ11" s="37"/>
      <c r="AR11" s="23"/>
      <c r="AS11" s="23"/>
      <c r="AT11" s="23"/>
      <c r="AU11" s="23"/>
      <c r="AV11" s="23"/>
      <c r="AW11" s="23"/>
      <c r="AX11" s="23"/>
      <c r="AY11" s="37"/>
      <c r="AZ11" s="4"/>
      <c r="BA11" s="4"/>
      <c r="BB11" s="4"/>
      <c r="BC11" s="4"/>
      <c r="BD11" s="4"/>
      <c r="BE11" s="4"/>
      <c r="BF11" s="38"/>
      <c r="BG11" s="39"/>
      <c r="BH11" s="4"/>
      <c r="BI11" s="4"/>
      <c r="BJ11" s="4"/>
      <c r="BK11" s="4"/>
      <c r="BL11" s="4"/>
      <c r="BM11" s="4"/>
      <c r="BN11" s="4"/>
      <c r="BO11" s="9"/>
      <c r="BP11" s="4"/>
      <c r="BQ11" s="4"/>
      <c r="BR11" s="4"/>
      <c r="BS11" s="4"/>
      <c r="BT11" s="4"/>
      <c r="BU11" s="4"/>
      <c r="BV11" s="4"/>
      <c r="BW11" s="9"/>
      <c r="BX11" s="4"/>
      <c r="BY11" s="4"/>
      <c r="BZ11" s="4"/>
      <c r="CA11" s="4"/>
      <c r="CB11" s="4"/>
      <c r="CC11" s="4"/>
      <c r="CD11" s="4"/>
      <c r="CE11" s="9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</row>
    <row r="12" spans="1:147" ht="15.75" customHeight="1">
      <c r="A12" s="94">
        <v>5</v>
      </c>
      <c r="B12" s="95" t="s">
        <v>128</v>
      </c>
      <c r="C12" s="53">
        <v>3084</v>
      </c>
      <c r="D12" s="41">
        <v>1999</v>
      </c>
      <c r="E12" s="42" t="s">
        <v>212</v>
      </c>
      <c r="F12" s="41">
        <v>6</v>
      </c>
      <c r="G12" s="41">
        <f t="shared" si="0"/>
        <v>45</v>
      </c>
      <c r="H12" s="41">
        <v>7</v>
      </c>
      <c r="I12" s="41">
        <f t="shared" si="1"/>
        <v>43</v>
      </c>
      <c r="J12" s="41">
        <v>7</v>
      </c>
      <c r="K12" s="41">
        <f t="shared" si="2"/>
        <v>43</v>
      </c>
      <c r="L12" s="41">
        <v>8</v>
      </c>
      <c r="M12" s="41">
        <f t="shared" si="3"/>
        <v>42</v>
      </c>
      <c r="N12" s="41">
        <v>7</v>
      </c>
      <c r="O12" s="41">
        <f t="shared" si="4"/>
        <v>43</v>
      </c>
      <c r="P12" s="41"/>
      <c r="Q12" s="41">
        <f t="shared" si="5"/>
        <v>0</v>
      </c>
      <c r="R12" s="41"/>
      <c r="S12" s="41">
        <f t="shared" si="6"/>
        <v>0</v>
      </c>
      <c r="T12" s="96">
        <f t="shared" si="7"/>
        <v>216</v>
      </c>
      <c r="U12" s="97">
        <f t="shared" si="8"/>
        <v>5</v>
      </c>
      <c r="V12" s="115"/>
      <c r="W12" s="45">
        <f t="shared" si="9"/>
        <v>45</v>
      </c>
      <c r="X12" s="45">
        <f t="shared" si="10"/>
        <v>43</v>
      </c>
      <c r="Y12" s="45">
        <f t="shared" si="11"/>
        <v>43</v>
      </c>
      <c r="Z12" s="45">
        <f t="shared" si="12"/>
        <v>42</v>
      </c>
      <c r="AA12" s="45">
        <f t="shared" si="13"/>
        <v>43</v>
      </c>
      <c r="AB12" s="45">
        <f t="shared" si="14"/>
        <v>0</v>
      </c>
      <c r="AC12" s="45">
        <f t="shared" si="15"/>
        <v>0</v>
      </c>
      <c r="AD12" s="23"/>
      <c r="AE12" s="23"/>
      <c r="AF12" s="23"/>
      <c r="AG12" s="23"/>
      <c r="AH12" s="23"/>
      <c r="AI12" s="37"/>
      <c r="AJ12" s="26"/>
      <c r="AK12" s="47"/>
      <c r="AL12" s="48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37"/>
      <c r="AZ12" s="4"/>
      <c r="BA12" s="4"/>
      <c r="BB12" s="4"/>
      <c r="BC12" s="4"/>
      <c r="BD12" s="4"/>
      <c r="BE12" s="4"/>
      <c r="BF12" s="4"/>
      <c r="BG12" s="9"/>
      <c r="BH12" s="4"/>
      <c r="BI12" s="4"/>
      <c r="BJ12" s="4"/>
      <c r="BK12" s="4"/>
      <c r="BL12" s="4"/>
      <c r="BM12" s="4"/>
      <c r="BN12" s="4"/>
      <c r="BO12" s="9"/>
      <c r="BP12" s="4"/>
      <c r="BQ12" s="4"/>
      <c r="BR12" s="4"/>
      <c r="BS12" s="4"/>
      <c r="BT12" s="4"/>
      <c r="BU12" s="4"/>
      <c r="BV12" s="4"/>
      <c r="BW12" s="39"/>
      <c r="BX12" s="4"/>
      <c r="BY12" s="4"/>
      <c r="BZ12" s="4"/>
      <c r="CA12" s="4"/>
      <c r="CB12" s="4"/>
      <c r="CC12" s="4"/>
      <c r="CD12" s="4"/>
      <c r="CE12" s="39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</row>
    <row r="13" spans="1:147" ht="15.75" customHeight="1">
      <c r="A13" s="94">
        <v>6</v>
      </c>
      <c r="B13" s="95" t="s">
        <v>136</v>
      </c>
      <c r="C13" s="53">
        <v>3083</v>
      </c>
      <c r="D13" s="41">
        <v>1999</v>
      </c>
      <c r="E13" s="42" t="s">
        <v>70</v>
      </c>
      <c r="F13" s="41">
        <v>2</v>
      </c>
      <c r="G13" s="41">
        <f t="shared" si="0"/>
        <v>80</v>
      </c>
      <c r="H13" s="41">
        <v>8</v>
      </c>
      <c r="I13" s="41">
        <f t="shared" si="1"/>
        <v>42</v>
      </c>
      <c r="J13" s="41">
        <v>10</v>
      </c>
      <c r="K13" s="41">
        <f t="shared" si="2"/>
        <v>40</v>
      </c>
      <c r="L13" s="41"/>
      <c r="M13" s="41">
        <f t="shared" si="3"/>
        <v>0</v>
      </c>
      <c r="N13" s="41">
        <v>6</v>
      </c>
      <c r="O13" s="41">
        <f t="shared" si="4"/>
        <v>45</v>
      </c>
      <c r="P13" s="41"/>
      <c r="Q13" s="41">
        <f t="shared" si="5"/>
        <v>0</v>
      </c>
      <c r="R13" s="41"/>
      <c r="S13" s="41">
        <f t="shared" si="6"/>
        <v>0</v>
      </c>
      <c r="T13" s="96">
        <f t="shared" si="7"/>
        <v>207</v>
      </c>
      <c r="U13" s="97">
        <f t="shared" si="8"/>
        <v>6</v>
      </c>
      <c r="V13" s="115"/>
      <c r="W13" s="45">
        <f t="shared" si="9"/>
        <v>80</v>
      </c>
      <c r="X13" s="45">
        <f t="shared" si="10"/>
        <v>42</v>
      </c>
      <c r="Y13" s="45">
        <f t="shared" si="11"/>
        <v>40</v>
      </c>
      <c r="Z13" s="45">
        <f t="shared" si="12"/>
        <v>0</v>
      </c>
      <c r="AA13" s="45">
        <f t="shared" si="13"/>
        <v>45</v>
      </c>
      <c r="AB13" s="45">
        <f t="shared" si="14"/>
        <v>0</v>
      </c>
      <c r="AC13" s="45">
        <f t="shared" si="15"/>
        <v>0</v>
      </c>
      <c r="AD13" s="23"/>
      <c r="AE13" s="23"/>
      <c r="AF13" s="23"/>
      <c r="AG13" s="23"/>
      <c r="AH13" s="23"/>
      <c r="AI13" s="37"/>
      <c r="AJ13" s="26"/>
      <c r="AK13" s="47"/>
      <c r="AL13" s="48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37"/>
      <c r="AZ13" s="4"/>
      <c r="BA13" s="4"/>
      <c r="BB13" s="4"/>
      <c r="BC13" s="4"/>
      <c r="BD13" s="4"/>
      <c r="BE13" s="4"/>
      <c r="BF13" s="4"/>
      <c r="BG13" s="9"/>
      <c r="BH13" s="4"/>
      <c r="BI13" s="4"/>
      <c r="BJ13" s="4"/>
      <c r="BK13" s="4"/>
      <c r="BL13" s="4"/>
      <c r="BM13" s="4"/>
      <c r="BN13" s="4"/>
      <c r="BO13" s="9"/>
      <c r="BP13" s="4"/>
      <c r="BQ13" s="4"/>
      <c r="BR13" s="4"/>
      <c r="BS13" s="4"/>
      <c r="BT13" s="4"/>
      <c r="BU13" s="4"/>
      <c r="BV13" s="4"/>
      <c r="BW13" s="39"/>
      <c r="BX13" s="4"/>
      <c r="BY13" s="4"/>
      <c r="BZ13" s="4"/>
      <c r="CA13" s="4"/>
      <c r="CB13" s="4"/>
      <c r="CC13" s="4"/>
      <c r="CD13" s="4"/>
      <c r="CE13" s="39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</row>
    <row r="14" spans="1:147" ht="15.75" customHeight="1">
      <c r="A14" s="94">
        <v>7</v>
      </c>
      <c r="B14" s="95" t="s">
        <v>135</v>
      </c>
      <c r="C14" s="53">
        <v>3931</v>
      </c>
      <c r="D14" s="41">
        <v>2000</v>
      </c>
      <c r="E14" s="42" t="s">
        <v>40</v>
      </c>
      <c r="F14" s="41">
        <v>1</v>
      </c>
      <c r="G14" s="41">
        <f t="shared" si="0"/>
        <v>100</v>
      </c>
      <c r="H14" s="41">
        <v>5</v>
      </c>
      <c r="I14" s="41">
        <f t="shared" si="1"/>
        <v>50</v>
      </c>
      <c r="J14" s="41"/>
      <c r="K14" s="41">
        <f t="shared" si="2"/>
        <v>0</v>
      </c>
      <c r="L14" s="41">
        <v>6</v>
      </c>
      <c r="M14" s="41">
        <f t="shared" si="3"/>
        <v>45</v>
      </c>
      <c r="N14" s="41"/>
      <c r="O14" s="41">
        <f t="shared" si="4"/>
        <v>0</v>
      </c>
      <c r="P14" s="41"/>
      <c r="Q14" s="41">
        <f t="shared" si="5"/>
        <v>0</v>
      </c>
      <c r="R14" s="41"/>
      <c r="S14" s="41">
        <f t="shared" si="6"/>
        <v>0</v>
      </c>
      <c r="T14" s="96">
        <f t="shared" si="7"/>
        <v>195</v>
      </c>
      <c r="U14" s="97">
        <f t="shared" si="8"/>
        <v>7</v>
      </c>
      <c r="V14" s="115"/>
      <c r="W14" s="45">
        <f t="shared" si="9"/>
        <v>100</v>
      </c>
      <c r="X14" s="45">
        <f t="shared" si="10"/>
        <v>50</v>
      </c>
      <c r="Y14" s="45">
        <f t="shared" si="11"/>
        <v>0</v>
      </c>
      <c r="Z14" s="45">
        <f t="shared" si="12"/>
        <v>45</v>
      </c>
      <c r="AA14" s="45">
        <f t="shared" si="13"/>
        <v>0</v>
      </c>
      <c r="AB14" s="45">
        <f t="shared" si="14"/>
        <v>0</v>
      </c>
      <c r="AC14" s="45">
        <f t="shared" si="15"/>
        <v>0</v>
      </c>
      <c r="AD14" s="23"/>
      <c r="AE14" s="23"/>
      <c r="AF14" s="23"/>
      <c r="AG14" s="23"/>
      <c r="AH14" s="23"/>
      <c r="AI14" s="37"/>
      <c r="AJ14" s="26"/>
      <c r="AK14" s="47"/>
      <c r="AL14" s="48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37"/>
      <c r="AZ14" s="4"/>
      <c r="BA14" s="4"/>
      <c r="BB14" s="4"/>
      <c r="BC14" s="4"/>
      <c r="BD14" s="4"/>
      <c r="BE14" s="4"/>
      <c r="BF14" s="4"/>
      <c r="BG14" s="9"/>
      <c r="BH14" s="4"/>
      <c r="BI14" s="4"/>
      <c r="BJ14" s="4"/>
      <c r="BK14" s="4"/>
      <c r="BL14" s="4"/>
      <c r="BM14" s="4"/>
      <c r="BN14" s="4"/>
      <c r="BO14" s="9"/>
      <c r="BP14" s="4"/>
      <c r="BQ14" s="4"/>
      <c r="BR14" s="4"/>
      <c r="BS14" s="4"/>
      <c r="BT14" s="4"/>
      <c r="BU14" s="4"/>
      <c r="BV14" s="4"/>
      <c r="BW14" s="39"/>
      <c r="BX14" s="4"/>
      <c r="BY14" s="4"/>
      <c r="BZ14" s="4"/>
      <c r="CA14" s="4"/>
      <c r="CB14" s="4"/>
      <c r="CC14" s="4"/>
      <c r="CD14" s="4"/>
      <c r="CE14" s="39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</row>
    <row r="15" spans="1:147" ht="15.75" customHeight="1">
      <c r="A15" s="94">
        <v>8</v>
      </c>
      <c r="B15" s="95" t="s">
        <v>127</v>
      </c>
      <c r="C15" s="53">
        <v>3403</v>
      </c>
      <c r="D15" s="41">
        <v>1999</v>
      </c>
      <c r="E15" s="42" t="s">
        <v>40</v>
      </c>
      <c r="F15" s="41">
        <v>5</v>
      </c>
      <c r="G15" s="41">
        <f t="shared" si="0"/>
        <v>50</v>
      </c>
      <c r="H15" s="41">
        <v>4</v>
      </c>
      <c r="I15" s="41">
        <f t="shared" si="1"/>
        <v>55</v>
      </c>
      <c r="J15" s="41">
        <v>6</v>
      </c>
      <c r="K15" s="41">
        <f t="shared" si="2"/>
        <v>45</v>
      </c>
      <c r="L15" s="41">
        <v>7</v>
      </c>
      <c r="M15" s="41">
        <f t="shared" si="3"/>
        <v>43</v>
      </c>
      <c r="N15" s="41"/>
      <c r="O15" s="41">
        <f t="shared" si="4"/>
        <v>0</v>
      </c>
      <c r="P15" s="41"/>
      <c r="Q15" s="41">
        <f t="shared" si="5"/>
        <v>0</v>
      </c>
      <c r="R15" s="41"/>
      <c r="S15" s="41">
        <f t="shared" si="6"/>
        <v>0</v>
      </c>
      <c r="T15" s="96">
        <f t="shared" si="7"/>
        <v>193</v>
      </c>
      <c r="U15" s="97">
        <f t="shared" si="8"/>
        <v>8</v>
      </c>
      <c r="V15" s="115"/>
      <c r="W15" s="45">
        <f t="shared" si="9"/>
        <v>50</v>
      </c>
      <c r="X15" s="45">
        <f t="shared" si="10"/>
        <v>55</v>
      </c>
      <c r="Y15" s="45">
        <f t="shared" si="11"/>
        <v>45</v>
      </c>
      <c r="Z15" s="45">
        <f t="shared" si="12"/>
        <v>43</v>
      </c>
      <c r="AA15" s="45">
        <f t="shared" si="13"/>
        <v>0</v>
      </c>
      <c r="AB15" s="45">
        <f t="shared" si="14"/>
        <v>0</v>
      </c>
      <c r="AC15" s="45">
        <f t="shared" si="15"/>
        <v>0</v>
      </c>
      <c r="AD15" s="23"/>
      <c r="AE15" s="23"/>
      <c r="AF15" s="23"/>
      <c r="AG15" s="23"/>
      <c r="AH15" s="23"/>
      <c r="AI15" s="37"/>
      <c r="AJ15" s="46"/>
      <c r="AK15" s="23"/>
      <c r="AL15" s="23"/>
      <c r="AM15" s="23"/>
      <c r="AN15" s="23"/>
      <c r="AO15" s="23"/>
      <c r="AP15" s="23"/>
      <c r="AQ15" s="37"/>
      <c r="AR15" s="23"/>
      <c r="AS15" s="23"/>
      <c r="AT15" s="23"/>
      <c r="AU15" s="23"/>
      <c r="AV15" s="23"/>
      <c r="AW15" s="23"/>
      <c r="AX15" s="23"/>
      <c r="AY15" s="37"/>
      <c r="AZ15" s="4"/>
      <c r="BA15" s="4"/>
      <c r="BB15" s="4"/>
      <c r="BC15" s="4"/>
      <c r="BD15" s="4"/>
      <c r="BE15" s="4"/>
      <c r="BF15" s="4"/>
      <c r="BG15" s="39"/>
      <c r="BH15" s="4"/>
      <c r="BI15" s="4"/>
      <c r="BJ15" s="4"/>
      <c r="BK15" s="4"/>
      <c r="BL15" s="4"/>
      <c r="BM15" s="4"/>
      <c r="BN15" s="38"/>
      <c r="BO15" s="9"/>
      <c r="BP15" s="4"/>
      <c r="BQ15" s="4"/>
      <c r="BR15" s="4"/>
      <c r="BS15" s="4"/>
      <c r="BT15" s="4"/>
      <c r="BU15" s="4"/>
      <c r="BV15" s="4"/>
      <c r="BW15" s="9"/>
      <c r="BX15" s="4"/>
      <c r="BY15" s="4"/>
      <c r="BZ15" s="4"/>
      <c r="CA15" s="4"/>
      <c r="CB15" s="4"/>
      <c r="CC15" s="4"/>
      <c r="CD15" s="4"/>
      <c r="CE15" s="9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</row>
    <row r="16" spans="1:147" ht="15.75" customHeight="1">
      <c r="A16" s="94">
        <v>9</v>
      </c>
      <c r="B16" s="95" t="s">
        <v>113</v>
      </c>
      <c r="C16" s="53">
        <v>3677</v>
      </c>
      <c r="D16" s="41">
        <v>2000</v>
      </c>
      <c r="E16" s="42" t="s">
        <v>212</v>
      </c>
      <c r="F16" s="41">
        <v>8</v>
      </c>
      <c r="G16" s="41">
        <f t="shared" si="0"/>
        <v>42</v>
      </c>
      <c r="H16" s="41">
        <v>9</v>
      </c>
      <c r="I16" s="41">
        <f t="shared" si="1"/>
        <v>41</v>
      </c>
      <c r="J16" s="41">
        <v>5</v>
      </c>
      <c r="K16" s="41">
        <f t="shared" si="2"/>
        <v>50</v>
      </c>
      <c r="L16" s="41"/>
      <c r="M16" s="41">
        <f t="shared" si="3"/>
        <v>0</v>
      </c>
      <c r="N16" s="41">
        <v>5</v>
      </c>
      <c r="O16" s="41">
        <f t="shared" si="4"/>
        <v>50</v>
      </c>
      <c r="P16" s="41"/>
      <c r="Q16" s="41">
        <f t="shared" si="5"/>
        <v>0</v>
      </c>
      <c r="R16" s="41"/>
      <c r="S16" s="41">
        <f t="shared" si="6"/>
        <v>0</v>
      </c>
      <c r="T16" s="96">
        <f t="shared" si="7"/>
        <v>183</v>
      </c>
      <c r="U16" s="97">
        <f t="shared" si="8"/>
        <v>9</v>
      </c>
      <c r="V16" s="115"/>
      <c r="W16" s="45">
        <f t="shared" si="9"/>
        <v>42</v>
      </c>
      <c r="X16" s="45">
        <f t="shared" si="10"/>
        <v>41</v>
      </c>
      <c r="Y16" s="45">
        <f t="shared" si="11"/>
        <v>50</v>
      </c>
      <c r="Z16" s="45">
        <f t="shared" si="12"/>
        <v>0</v>
      </c>
      <c r="AA16" s="45">
        <f t="shared" si="13"/>
        <v>50</v>
      </c>
      <c r="AB16" s="45">
        <f t="shared" si="14"/>
        <v>0</v>
      </c>
      <c r="AC16" s="45">
        <f t="shared" si="15"/>
        <v>0</v>
      </c>
      <c r="AD16" s="23"/>
      <c r="AE16" s="23"/>
      <c r="AF16" s="23"/>
      <c r="AG16" s="23"/>
      <c r="AH16" s="23"/>
      <c r="AI16" s="37"/>
      <c r="AJ16" s="26"/>
      <c r="AK16" s="47"/>
      <c r="AL16" s="48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37"/>
      <c r="AZ16" s="4"/>
      <c r="BA16" s="4"/>
      <c r="BB16" s="4"/>
      <c r="BC16" s="38"/>
      <c r="BD16" s="4"/>
      <c r="BE16" s="4"/>
      <c r="BF16" s="4"/>
      <c r="BG16" s="39"/>
      <c r="BH16" s="4"/>
      <c r="BI16" s="4"/>
      <c r="BJ16" s="4"/>
      <c r="BK16" s="4"/>
      <c r="BL16" s="4"/>
      <c r="BM16" s="4"/>
      <c r="BN16" s="4"/>
      <c r="BO16" s="49"/>
      <c r="BP16" s="4"/>
      <c r="BQ16" s="4"/>
      <c r="BR16" s="4"/>
      <c r="BS16" s="4"/>
      <c r="BT16" s="4"/>
      <c r="BU16" s="4"/>
      <c r="BV16" s="4"/>
      <c r="BW16" s="9"/>
      <c r="BX16" s="4"/>
      <c r="BY16" s="4"/>
      <c r="BZ16" s="4"/>
      <c r="CA16" s="4"/>
      <c r="CB16" s="4"/>
      <c r="CC16" s="4"/>
      <c r="CD16" s="4"/>
      <c r="CE16" s="9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</row>
    <row r="17" spans="1:147" ht="15.75" customHeight="1">
      <c r="A17" s="94">
        <v>10</v>
      </c>
      <c r="B17" s="95" t="s">
        <v>134</v>
      </c>
      <c r="C17" s="53">
        <v>5478</v>
      </c>
      <c r="D17" s="41">
        <v>2000</v>
      </c>
      <c r="E17" s="42" t="s">
        <v>69</v>
      </c>
      <c r="F17" s="41">
        <v>3</v>
      </c>
      <c r="G17" s="41">
        <f t="shared" si="0"/>
        <v>65</v>
      </c>
      <c r="H17" s="41"/>
      <c r="I17" s="41">
        <f t="shared" si="1"/>
        <v>0</v>
      </c>
      <c r="J17" s="41"/>
      <c r="K17" s="41">
        <f t="shared" si="2"/>
        <v>0</v>
      </c>
      <c r="L17" s="41">
        <v>4</v>
      </c>
      <c r="M17" s="41">
        <f t="shared" si="3"/>
        <v>55</v>
      </c>
      <c r="N17" s="41">
        <v>4</v>
      </c>
      <c r="O17" s="41">
        <f t="shared" si="4"/>
        <v>55</v>
      </c>
      <c r="P17" s="41"/>
      <c r="Q17" s="41">
        <f t="shared" si="5"/>
        <v>0</v>
      </c>
      <c r="R17" s="41"/>
      <c r="S17" s="41">
        <f t="shared" si="6"/>
        <v>0</v>
      </c>
      <c r="T17" s="96">
        <f t="shared" si="7"/>
        <v>175</v>
      </c>
      <c r="U17" s="97">
        <f t="shared" si="8"/>
        <v>10</v>
      </c>
      <c r="V17" s="115"/>
      <c r="W17" s="45">
        <f t="shared" si="9"/>
        <v>65</v>
      </c>
      <c r="X17" s="45">
        <f t="shared" si="10"/>
        <v>0</v>
      </c>
      <c r="Y17" s="45">
        <f t="shared" si="11"/>
        <v>0</v>
      </c>
      <c r="Z17" s="45">
        <f t="shared" si="12"/>
        <v>55</v>
      </c>
      <c r="AA17" s="45">
        <f t="shared" si="13"/>
        <v>55</v>
      </c>
      <c r="AB17" s="45">
        <f t="shared" si="14"/>
        <v>0</v>
      </c>
      <c r="AC17" s="45">
        <f t="shared" si="15"/>
        <v>0</v>
      </c>
      <c r="AD17" s="23"/>
      <c r="AE17" s="23"/>
      <c r="AF17" s="23"/>
      <c r="AG17" s="23"/>
      <c r="AH17" s="23"/>
      <c r="AI17" s="37"/>
      <c r="AJ17" s="26"/>
      <c r="AK17" s="47"/>
      <c r="AL17" s="48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37"/>
      <c r="AZ17" s="4"/>
      <c r="BA17" s="4"/>
      <c r="BB17" s="4"/>
      <c r="BC17" s="38"/>
      <c r="BD17" s="4"/>
      <c r="BE17" s="4"/>
      <c r="BF17" s="4"/>
      <c r="BG17" s="39"/>
      <c r="BH17" s="4"/>
      <c r="BI17" s="4"/>
      <c r="BJ17" s="4"/>
      <c r="BK17" s="4"/>
      <c r="BL17" s="4"/>
      <c r="BM17" s="4"/>
      <c r="BN17" s="4"/>
      <c r="BO17" s="49"/>
      <c r="BP17" s="4"/>
      <c r="BQ17" s="4"/>
      <c r="BR17" s="4"/>
      <c r="BS17" s="4"/>
      <c r="BT17" s="4"/>
      <c r="BU17" s="4"/>
      <c r="BV17" s="4"/>
      <c r="BW17" s="9"/>
      <c r="BX17" s="4"/>
      <c r="BY17" s="4"/>
      <c r="BZ17" s="4"/>
      <c r="CA17" s="4"/>
      <c r="CB17" s="4"/>
      <c r="CC17" s="4"/>
      <c r="CD17" s="4"/>
      <c r="CE17" s="9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</row>
    <row r="18" spans="1:147" ht="15.75" customHeight="1">
      <c r="A18" s="94">
        <v>11</v>
      </c>
      <c r="B18" s="95" t="s">
        <v>118</v>
      </c>
      <c r="C18" s="53">
        <v>6053</v>
      </c>
      <c r="D18" s="41">
        <v>2000</v>
      </c>
      <c r="E18" s="42" t="s">
        <v>40</v>
      </c>
      <c r="F18" s="41">
        <v>9</v>
      </c>
      <c r="G18" s="41">
        <f t="shared" si="0"/>
        <v>41</v>
      </c>
      <c r="H18" s="41">
        <v>12</v>
      </c>
      <c r="I18" s="41">
        <f t="shared" si="1"/>
        <v>38</v>
      </c>
      <c r="J18" s="41">
        <v>14</v>
      </c>
      <c r="K18" s="41">
        <f t="shared" si="2"/>
        <v>36</v>
      </c>
      <c r="L18" s="41">
        <v>10</v>
      </c>
      <c r="M18" s="41">
        <f t="shared" si="3"/>
        <v>40</v>
      </c>
      <c r="N18" s="41"/>
      <c r="O18" s="41">
        <f t="shared" si="4"/>
        <v>0</v>
      </c>
      <c r="P18" s="41"/>
      <c r="Q18" s="41">
        <f t="shared" si="5"/>
        <v>0</v>
      </c>
      <c r="R18" s="41"/>
      <c r="S18" s="41">
        <f t="shared" si="6"/>
        <v>0</v>
      </c>
      <c r="T18" s="96">
        <f t="shared" si="7"/>
        <v>155</v>
      </c>
      <c r="U18" s="97">
        <f t="shared" si="8"/>
        <v>11</v>
      </c>
      <c r="V18" s="115"/>
      <c r="W18" s="45">
        <f t="shared" si="9"/>
        <v>41</v>
      </c>
      <c r="X18" s="45">
        <f t="shared" si="10"/>
        <v>38</v>
      </c>
      <c r="Y18" s="45">
        <f t="shared" si="11"/>
        <v>36</v>
      </c>
      <c r="Z18" s="45">
        <f t="shared" si="12"/>
        <v>40</v>
      </c>
      <c r="AA18" s="45">
        <f t="shared" si="13"/>
        <v>0</v>
      </c>
      <c r="AB18" s="45">
        <f t="shared" si="14"/>
        <v>0</v>
      </c>
      <c r="AC18" s="45">
        <f t="shared" si="15"/>
        <v>0</v>
      </c>
      <c r="AD18" s="23"/>
      <c r="AE18" s="23"/>
      <c r="AF18" s="23"/>
      <c r="AG18" s="23"/>
      <c r="AH18" s="23"/>
      <c r="AI18" s="37"/>
      <c r="AJ18" s="26"/>
      <c r="AK18" s="47"/>
      <c r="AL18" s="48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37"/>
      <c r="AZ18" s="4"/>
      <c r="BA18" s="4"/>
      <c r="BB18" s="4"/>
      <c r="BC18" s="38"/>
      <c r="BD18" s="4"/>
      <c r="BE18" s="4"/>
      <c r="BF18" s="4"/>
      <c r="BG18" s="39"/>
      <c r="BH18" s="4"/>
      <c r="BI18" s="4"/>
      <c r="BJ18" s="4"/>
      <c r="BK18" s="4"/>
      <c r="BL18" s="4"/>
      <c r="BM18" s="4"/>
      <c r="BN18" s="4"/>
      <c r="BO18" s="49"/>
      <c r="BP18" s="4"/>
      <c r="BQ18" s="4"/>
      <c r="BR18" s="4"/>
      <c r="BS18" s="4"/>
      <c r="BT18" s="4"/>
      <c r="BU18" s="4"/>
      <c r="BV18" s="4"/>
      <c r="BW18" s="9"/>
      <c r="BX18" s="4"/>
      <c r="BY18" s="4"/>
      <c r="BZ18" s="4"/>
      <c r="CA18" s="4"/>
      <c r="CB18" s="4"/>
      <c r="CC18" s="4"/>
      <c r="CD18" s="4"/>
      <c r="CE18" s="9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</row>
    <row r="19" spans="1:147" ht="15.75" customHeight="1">
      <c r="A19" s="94">
        <v>12</v>
      </c>
      <c r="B19" s="95" t="s">
        <v>242</v>
      </c>
      <c r="C19" s="53">
        <v>3215</v>
      </c>
      <c r="D19" s="41">
        <v>1999</v>
      </c>
      <c r="E19" s="42" t="s">
        <v>241</v>
      </c>
      <c r="F19" s="41"/>
      <c r="G19" s="41">
        <f t="shared" si="0"/>
        <v>0</v>
      </c>
      <c r="H19" s="41">
        <v>11</v>
      </c>
      <c r="I19" s="41">
        <f t="shared" si="1"/>
        <v>39</v>
      </c>
      <c r="J19" s="41">
        <v>11</v>
      </c>
      <c r="K19" s="41">
        <f t="shared" si="2"/>
        <v>39</v>
      </c>
      <c r="L19" s="41"/>
      <c r="M19" s="41">
        <f t="shared" si="3"/>
        <v>0</v>
      </c>
      <c r="N19" s="41">
        <v>8</v>
      </c>
      <c r="O19" s="41">
        <f t="shared" si="4"/>
        <v>42</v>
      </c>
      <c r="P19" s="41"/>
      <c r="Q19" s="41">
        <f t="shared" si="5"/>
        <v>0</v>
      </c>
      <c r="R19" s="41"/>
      <c r="S19" s="41">
        <f t="shared" si="6"/>
        <v>0</v>
      </c>
      <c r="T19" s="96">
        <f t="shared" si="7"/>
        <v>120</v>
      </c>
      <c r="U19" s="97">
        <f t="shared" si="8"/>
        <v>12</v>
      </c>
      <c r="V19" s="115"/>
      <c r="W19" s="45">
        <f t="shared" si="9"/>
        <v>0</v>
      </c>
      <c r="X19" s="45">
        <f t="shared" si="10"/>
        <v>39</v>
      </c>
      <c r="Y19" s="45">
        <f t="shared" si="11"/>
        <v>39</v>
      </c>
      <c r="Z19" s="45">
        <f t="shared" si="12"/>
        <v>0</v>
      </c>
      <c r="AA19" s="45">
        <f t="shared" si="13"/>
        <v>42</v>
      </c>
      <c r="AB19" s="45">
        <f t="shared" si="14"/>
        <v>0</v>
      </c>
      <c r="AC19" s="45">
        <f t="shared" si="15"/>
        <v>0</v>
      </c>
      <c r="AD19" s="23"/>
      <c r="AE19" s="23"/>
      <c r="AF19" s="23"/>
      <c r="AG19" s="23"/>
      <c r="AH19" s="23"/>
      <c r="AI19" s="37"/>
      <c r="AJ19" s="26"/>
      <c r="AK19" s="47"/>
      <c r="AL19" s="48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37"/>
      <c r="AZ19" s="4"/>
      <c r="BA19" s="4"/>
      <c r="BB19" s="4"/>
      <c r="BC19" s="38"/>
      <c r="BD19" s="4"/>
      <c r="BE19" s="4"/>
      <c r="BF19" s="4"/>
      <c r="BG19" s="39"/>
      <c r="BH19" s="4"/>
      <c r="BI19" s="4"/>
      <c r="BJ19" s="4"/>
      <c r="BK19" s="4"/>
      <c r="BL19" s="4"/>
      <c r="BM19" s="4"/>
      <c r="BN19" s="4"/>
      <c r="BO19" s="49"/>
      <c r="BP19" s="4"/>
      <c r="BQ19" s="4"/>
      <c r="BR19" s="4"/>
      <c r="BS19" s="4"/>
      <c r="BT19" s="4"/>
      <c r="BU19" s="4"/>
      <c r="BV19" s="4"/>
      <c r="BW19" s="9"/>
      <c r="BX19" s="4"/>
      <c r="BY19" s="4"/>
      <c r="BZ19" s="4"/>
      <c r="CA19" s="4"/>
      <c r="CB19" s="4"/>
      <c r="CC19" s="4"/>
      <c r="CD19" s="4"/>
      <c r="CE19" s="9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</row>
    <row r="20" spans="1:147" ht="15.75" customHeight="1">
      <c r="A20" s="94">
        <v>13</v>
      </c>
      <c r="B20" s="95" t="s">
        <v>240</v>
      </c>
      <c r="C20" s="53">
        <v>3058</v>
      </c>
      <c r="D20" s="41">
        <v>1999</v>
      </c>
      <c r="E20" s="42" t="s">
        <v>241</v>
      </c>
      <c r="F20" s="41"/>
      <c r="G20" s="41">
        <f t="shared" si="0"/>
        <v>0</v>
      </c>
      <c r="H20" s="41">
        <v>10</v>
      </c>
      <c r="I20" s="41">
        <f t="shared" si="1"/>
        <v>40</v>
      </c>
      <c r="J20" s="41">
        <v>13</v>
      </c>
      <c r="K20" s="41">
        <f t="shared" si="2"/>
        <v>37</v>
      </c>
      <c r="L20" s="41"/>
      <c r="M20" s="41">
        <f t="shared" si="3"/>
        <v>0</v>
      </c>
      <c r="N20" s="41">
        <v>10</v>
      </c>
      <c r="O20" s="41">
        <f t="shared" si="4"/>
        <v>40</v>
      </c>
      <c r="P20" s="41"/>
      <c r="Q20" s="41">
        <f t="shared" si="5"/>
        <v>0</v>
      </c>
      <c r="R20" s="41"/>
      <c r="S20" s="41">
        <f t="shared" si="6"/>
        <v>0</v>
      </c>
      <c r="T20" s="96">
        <f t="shared" si="7"/>
        <v>117</v>
      </c>
      <c r="U20" s="97">
        <f t="shared" si="8"/>
        <v>13</v>
      </c>
      <c r="V20" s="115"/>
      <c r="W20" s="45">
        <f t="shared" si="9"/>
        <v>0</v>
      </c>
      <c r="X20" s="45">
        <f t="shared" si="10"/>
        <v>40</v>
      </c>
      <c r="Y20" s="45">
        <f t="shared" si="11"/>
        <v>37</v>
      </c>
      <c r="Z20" s="45">
        <f t="shared" si="12"/>
        <v>0</v>
      </c>
      <c r="AA20" s="45">
        <f t="shared" si="13"/>
        <v>40</v>
      </c>
      <c r="AB20" s="45">
        <f t="shared" si="14"/>
        <v>0</v>
      </c>
      <c r="AC20" s="45">
        <f t="shared" si="15"/>
        <v>0</v>
      </c>
      <c r="AD20" s="23"/>
      <c r="AE20" s="23"/>
      <c r="AF20" s="23"/>
      <c r="AG20" s="23"/>
      <c r="AH20" s="23"/>
      <c r="AI20" s="37"/>
      <c r="AJ20" s="26"/>
      <c r="AK20" s="47"/>
      <c r="AL20" s="48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37"/>
      <c r="AZ20" s="4"/>
      <c r="BA20" s="4"/>
      <c r="BB20" s="4"/>
      <c r="BC20" s="38"/>
      <c r="BD20" s="4"/>
      <c r="BE20" s="4"/>
      <c r="BF20" s="4"/>
      <c r="BG20" s="39"/>
      <c r="BH20" s="4"/>
      <c r="BI20" s="4"/>
      <c r="BJ20" s="4"/>
      <c r="BK20" s="4"/>
      <c r="BL20" s="4"/>
      <c r="BM20" s="4"/>
      <c r="BN20" s="4"/>
      <c r="BO20" s="49"/>
      <c r="BP20" s="4"/>
      <c r="BQ20" s="4"/>
      <c r="BR20" s="4"/>
      <c r="BS20" s="4"/>
      <c r="BT20" s="4"/>
      <c r="BU20" s="4"/>
      <c r="BV20" s="4"/>
      <c r="BW20" s="9"/>
      <c r="BX20" s="4"/>
      <c r="BY20" s="4"/>
      <c r="BZ20" s="4"/>
      <c r="CA20" s="4"/>
      <c r="CB20" s="4"/>
      <c r="CC20" s="4"/>
      <c r="CD20" s="4"/>
      <c r="CE20" s="9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</row>
    <row r="21" spans="1:147" ht="15.75" customHeight="1">
      <c r="A21" s="94">
        <v>14</v>
      </c>
      <c r="B21" s="108" t="s">
        <v>272</v>
      </c>
      <c r="C21" s="53">
        <v>3640</v>
      </c>
      <c r="D21" s="41">
        <v>2000</v>
      </c>
      <c r="E21" s="42" t="s">
        <v>69</v>
      </c>
      <c r="F21" s="41"/>
      <c r="G21" s="41">
        <f t="shared" si="0"/>
        <v>0</v>
      </c>
      <c r="H21" s="41"/>
      <c r="I21" s="41">
        <f t="shared" si="1"/>
        <v>0</v>
      </c>
      <c r="J21" s="41"/>
      <c r="K21" s="41">
        <f t="shared" si="2"/>
        <v>0</v>
      </c>
      <c r="L21" s="41">
        <v>2</v>
      </c>
      <c r="M21" s="41">
        <f t="shared" si="3"/>
        <v>80</v>
      </c>
      <c r="N21" s="41"/>
      <c r="O21" s="41">
        <f t="shared" si="4"/>
        <v>0</v>
      </c>
      <c r="P21" s="41"/>
      <c r="Q21" s="41">
        <f t="shared" si="5"/>
        <v>0</v>
      </c>
      <c r="R21" s="41"/>
      <c r="S21" s="41">
        <f t="shared" si="6"/>
        <v>0</v>
      </c>
      <c r="T21" s="96">
        <f t="shared" si="7"/>
        <v>80</v>
      </c>
      <c r="U21" s="97">
        <f t="shared" si="8"/>
        <v>14</v>
      </c>
      <c r="V21" s="115"/>
      <c r="W21" s="45">
        <f t="shared" si="9"/>
        <v>0</v>
      </c>
      <c r="X21" s="45">
        <f t="shared" si="10"/>
        <v>0</v>
      </c>
      <c r="Y21" s="45">
        <f t="shared" si="11"/>
        <v>0</v>
      </c>
      <c r="Z21" s="45">
        <f t="shared" si="12"/>
        <v>80</v>
      </c>
      <c r="AA21" s="45">
        <f t="shared" si="13"/>
        <v>0</v>
      </c>
      <c r="AB21" s="45">
        <f t="shared" si="14"/>
        <v>0</v>
      </c>
      <c r="AC21" s="45">
        <f t="shared" si="15"/>
        <v>0</v>
      </c>
      <c r="AD21" s="23"/>
      <c r="AE21" s="23"/>
      <c r="AF21" s="23"/>
      <c r="AG21" s="23"/>
      <c r="AH21" s="23"/>
      <c r="AI21" s="37"/>
      <c r="AJ21" s="26"/>
      <c r="AK21" s="47"/>
      <c r="AL21" s="48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37"/>
      <c r="AZ21" s="4"/>
      <c r="BA21" s="4"/>
      <c r="BB21" s="4"/>
      <c r="BC21" s="38"/>
      <c r="BD21" s="4"/>
      <c r="BE21" s="4"/>
      <c r="BF21" s="4"/>
      <c r="BG21" s="39"/>
      <c r="BH21" s="4"/>
      <c r="BI21" s="4"/>
      <c r="BJ21" s="4"/>
      <c r="BK21" s="4"/>
      <c r="BL21" s="4"/>
      <c r="BM21" s="4"/>
      <c r="BN21" s="4"/>
      <c r="BO21" s="49"/>
      <c r="BP21" s="4"/>
      <c r="BQ21" s="4"/>
      <c r="BR21" s="4"/>
      <c r="BS21" s="4"/>
      <c r="BT21" s="4"/>
      <c r="BU21" s="4"/>
      <c r="BV21" s="4"/>
      <c r="BW21" s="9"/>
      <c r="BX21" s="4"/>
      <c r="BY21" s="4"/>
      <c r="BZ21" s="4"/>
      <c r="CA21" s="4"/>
      <c r="CB21" s="4"/>
      <c r="CC21" s="4"/>
      <c r="CD21" s="4"/>
      <c r="CE21" s="9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</row>
    <row r="22" spans="1:147" ht="15.75" customHeight="1">
      <c r="A22" s="94">
        <v>15</v>
      </c>
      <c r="B22" s="108" t="s">
        <v>7</v>
      </c>
      <c r="C22" s="53">
        <v>3764</v>
      </c>
      <c r="D22" s="41">
        <v>2000</v>
      </c>
      <c r="E22" s="42" t="s">
        <v>69</v>
      </c>
      <c r="F22" s="41"/>
      <c r="G22" s="41">
        <f t="shared" si="0"/>
        <v>0</v>
      </c>
      <c r="H22" s="41"/>
      <c r="I22" s="41">
        <f t="shared" si="1"/>
        <v>0</v>
      </c>
      <c r="J22" s="41">
        <v>4</v>
      </c>
      <c r="K22" s="41">
        <f t="shared" si="2"/>
        <v>55</v>
      </c>
      <c r="L22" s="41"/>
      <c r="M22" s="41">
        <f t="shared" si="3"/>
        <v>0</v>
      </c>
      <c r="N22" s="41"/>
      <c r="O22" s="41">
        <f t="shared" si="4"/>
        <v>0</v>
      </c>
      <c r="P22" s="41"/>
      <c r="Q22" s="41">
        <f t="shared" si="5"/>
        <v>0</v>
      </c>
      <c r="R22" s="41"/>
      <c r="S22" s="41">
        <f t="shared" si="6"/>
        <v>0</v>
      </c>
      <c r="T22" s="96">
        <f t="shared" si="7"/>
        <v>55</v>
      </c>
      <c r="U22" s="97">
        <f t="shared" si="8"/>
        <v>15</v>
      </c>
      <c r="V22" s="115"/>
      <c r="W22" s="45">
        <f t="shared" si="9"/>
        <v>0</v>
      </c>
      <c r="X22" s="45">
        <f t="shared" si="10"/>
        <v>0</v>
      </c>
      <c r="Y22" s="45">
        <f t="shared" si="11"/>
        <v>55</v>
      </c>
      <c r="Z22" s="45">
        <f t="shared" si="12"/>
        <v>0</v>
      </c>
      <c r="AA22" s="45">
        <f t="shared" si="13"/>
        <v>0</v>
      </c>
      <c r="AB22" s="45">
        <f t="shared" si="14"/>
        <v>0</v>
      </c>
      <c r="AC22" s="45">
        <f t="shared" si="15"/>
        <v>0</v>
      </c>
      <c r="AD22" s="23"/>
      <c r="AE22" s="23"/>
      <c r="AF22" s="23"/>
      <c r="AG22" s="23"/>
      <c r="AH22" s="23"/>
      <c r="AI22" s="37"/>
      <c r="AJ22" s="26"/>
      <c r="AK22" s="47"/>
      <c r="AL22" s="48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37"/>
      <c r="AZ22" s="4"/>
      <c r="BA22" s="4"/>
      <c r="BB22" s="4"/>
      <c r="BC22" s="38"/>
      <c r="BD22" s="4"/>
      <c r="BE22" s="4"/>
      <c r="BF22" s="4"/>
      <c r="BG22" s="39"/>
      <c r="BH22" s="4"/>
      <c r="BI22" s="4"/>
      <c r="BJ22" s="4"/>
      <c r="BK22" s="4"/>
      <c r="BL22" s="4"/>
      <c r="BM22" s="4"/>
      <c r="BN22" s="4"/>
      <c r="BO22" s="49"/>
      <c r="BP22" s="4"/>
      <c r="BQ22" s="4"/>
      <c r="BR22" s="4"/>
      <c r="BS22" s="4"/>
      <c r="BT22" s="4"/>
      <c r="BU22" s="4"/>
      <c r="BV22" s="4"/>
      <c r="BW22" s="9"/>
      <c r="BX22" s="4"/>
      <c r="BY22" s="4"/>
      <c r="BZ22" s="4"/>
      <c r="CA22" s="4"/>
      <c r="CB22" s="4"/>
      <c r="CC22" s="4"/>
      <c r="CD22" s="4"/>
      <c r="CE22" s="9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</row>
    <row r="23" spans="1:51" ht="15.75" customHeight="1">
      <c r="A23" s="94">
        <v>16</v>
      </c>
      <c r="B23" s="95" t="s">
        <v>137</v>
      </c>
      <c r="C23" s="53">
        <v>6155</v>
      </c>
      <c r="D23" s="41">
        <v>1999</v>
      </c>
      <c r="E23" s="42" t="s">
        <v>69</v>
      </c>
      <c r="F23" s="41">
        <v>7</v>
      </c>
      <c r="G23" s="41">
        <f t="shared" si="0"/>
        <v>43</v>
      </c>
      <c r="H23" s="41"/>
      <c r="I23" s="41">
        <f t="shared" si="1"/>
        <v>0</v>
      </c>
      <c r="J23" s="41"/>
      <c r="K23" s="41">
        <f t="shared" si="2"/>
        <v>0</v>
      </c>
      <c r="L23" s="41"/>
      <c r="M23" s="41">
        <f t="shared" si="3"/>
        <v>0</v>
      </c>
      <c r="N23" s="41"/>
      <c r="O23" s="41">
        <f t="shared" si="4"/>
        <v>0</v>
      </c>
      <c r="P23" s="41"/>
      <c r="Q23" s="41">
        <f t="shared" si="5"/>
        <v>0</v>
      </c>
      <c r="R23" s="41"/>
      <c r="S23" s="41">
        <f t="shared" si="6"/>
        <v>0</v>
      </c>
      <c r="T23" s="96">
        <f t="shared" si="7"/>
        <v>43</v>
      </c>
      <c r="U23" s="97">
        <f t="shared" si="8"/>
        <v>16</v>
      </c>
      <c r="V23" s="115"/>
      <c r="W23" s="45">
        <f t="shared" si="9"/>
        <v>43</v>
      </c>
      <c r="X23" s="45">
        <f t="shared" si="10"/>
        <v>0</v>
      </c>
      <c r="Y23" s="45">
        <f t="shared" si="11"/>
        <v>0</v>
      </c>
      <c r="Z23" s="45">
        <f t="shared" si="12"/>
        <v>0</v>
      </c>
      <c r="AA23" s="45">
        <f t="shared" si="13"/>
        <v>0</v>
      </c>
      <c r="AB23" s="45">
        <f t="shared" si="14"/>
        <v>0</v>
      </c>
      <c r="AC23" s="45">
        <f t="shared" si="15"/>
        <v>0</v>
      </c>
      <c r="AD23" s="23"/>
      <c r="AE23" s="23"/>
      <c r="AF23" s="23"/>
      <c r="AG23" s="23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1:51" ht="15.75" customHeight="1">
      <c r="A24" s="94">
        <v>17</v>
      </c>
      <c r="B24" s="108" t="s">
        <v>8</v>
      </c>
      <c r="C24" s="53">
        <v>4765</v>
      </c>
      <c r="D24" s="41">
        <v>2000</v>
      </c>
      <c r="E24" s="42" t="s">
        <v>40</v>
      </c>
      <c r="F24" s="41"/>
      <c r="G24" s="41">
        <f t="shared" si="0"/>
        <v>0</v>
      </c>
      <c r="H24" s="41"/>
      <c r="I24" s="41">
        <f t="shared" si="1"/>
        <v>0</v>
      </c>
      <c r="J24" s="41">
        <v>9</v>
      </c>
      <c r="K24" s="41">
        <f t="shared" si="2"/>
        <v>41</v>
      </c>
      <c r="L24" s="41"/>
      <c r="M24" s="41">
        <f t="shared" si="3"/>
        <v>0</v>
      </c>
      <c r="N24" s="41"/>
      <c r="O24" s="41">
        <f t="shared" si="4"/>
        <v>0</v>
      </c>
      <c r="P24" s="41"/>
      <c r="Q24" s="41">
        <f t="shared" si="5"/>
        <v>0</v>
      </c>
      <c r="R24" s="41"/>
      <c r="S24" s="41">
        <f t="shared" si="6"/>
        <v>0</v>
      </c>
      <c r="T24" s="96">
        <f t="shared" si="7"/>
        <v>41</v>
      </c>
      <c r="U24" s="97">
        <f t="shared" si="8"/>
        <v>17</v>
      </c>
      <c r="V24" s="115"/>
      <c r="W24" s="45">
        <f t="shared" si="9"/>
        <v>0</v>
      </c>
      <c r="X24" s="45">
        <f t="shared" si="10"/>
        <v>0</v>
      </c>
      <c r="Y24" s="45">
        <f t="shared" si="11"/>
        <v>41</v>
      </c>
      <c r="Z24" s="45">
        <f t="shared" si="12"/>
        <v>0</v>
      </c>
      <c r="AA24" s="45">
        <f t="shared" si="13"/>
        <v>0</v>
      </c>
      <c r="AB24" s="45">
        <f t="shared" si="14"/>
        <v>0</v>
      </c>
      <c r="AC24" s="45">
        <f t="shared" si="15"/>
        <v>0</v>
      </c>
      <c r="AD24" s="23"/>
      <c r="AE24" s="23"/>
      <c r="AF24" s="23"/>
      <c r="AG24" s="23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1:51" ht="15.75" customHeight="1">
      <c r="A25" s="94">
        <v>18</v>
      </c>
      <c r="B25" s="108" t="s">
        <v>273</v>
      </c>
      <c r="C25" s="53"/>
      <c r="D25" s="41">
        <v>1999</v>
      </c>
      <c r="E25" s="42" t="s">
        <v>69</v>
      </c>
      <c r="F25" s="41"/>
      <c r="G25" s="41">
        <f t="shared" si="0"/>
        <v>0</v>
      </c>
      <c r="H25" s="41"/>
      <c r="I25" s="41">
        <f t="shared" si="1"/>
        <v>0</v>
      </c>
      <c r="J25" s="41"/>
      <c r="K25" s="41">
        <f t="shared" si="2"/>
        <v>0</v>
      </c>
      <c r="L25" s="41">
        <v>11</v>
      </c>
      <c r="M25" s="41">
        <f t="shared" si="3"/>
        <v>39</v>
      </c>
      <c r="N25" s="41"/>
      <c r="O25" s="41">
        <f t="shared" si="4"/>
        <v>0</v>
      </c>
      <c r="P25" s="41"/>
      <c r="Q25" s="41">
        <f t="shared" si="5"/>
        <v>0</v>
      </c>
      <c r="R25" s="41"/>
      <c r="S25" s="41">
        <f t="shared" si="6"/>
        <v>0</v>
      </c>
      <c r="T25" s="96">
        <f t="shared" si="7"/>
        <v>39</v>
      </c>
      <c r="U25" s="97">
        <f t="shared" si="8"/>
        <v>18</v>
      </c>
      <c r="V25" s="115"/>
      <c r="W25" s="45">
        <f t="shared" si="9"/>
        <v>0</v>
      </c>
      <c r="X25" s="45">
        <f t="shared" si="10"/>
        <v>0</v>
      </c>
      <c r="Y25" s="45">
        <f t="shared" si="11"/>
        <v>0</v>
      </c>
      <c r="Z25" s="45">
        <f t="shared" si="12"/>
        <v>39</v>
      </c>
      <c r="AA25" s="45">
        <f t="shared" si="13"/>
        <v>0</v>
      </c>
      <c r="AB25" s="45">
        <f t="shared" si="14"/>
        <v>0</v>
      </c>
      <c r="AC25" s="45">
        <f t="shared" si="15"/>
        <v>0</v>
      </c>
      <c r="AD25" s="23"/>
      <c r="AE25" s="23"/>
      <c r="AF25" s="23"/>
      <c r="AG25" s="23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</row>
    <row r="26" spans="1:51" ht="15.75" customHeight="1">
      <c r="A26" s="94">
        <v>19</v>
      </c>
      <c r="B26" s="108" t="s">
        <v>9</v>
      </c>
      <c r="C26" s="53">
        <v>5644</v>
      </c>
      <c r="D26" s="41">
        <v>2002</v>
      </c>
      <c r="E26" s="42" t="s">
        <v>69</v>
      </c>
      <c r="F26" s="41"/>
      <c r="G26" s="41">
        <f t="shared" si="0"/>
        <v>0</v>
      </c>
      <c r="H26" s="41"/>
      <c r="I26" s="41">
        <f t="shared" si="1"/>
        <v>0</v>
      </c>
      <c r="J26" s="41">
        <v>12</v>
      </c>
      <c r="K26" s="41">
        <f t="shared" si="2"/>
        <v>38</v>
      </c>
      <c r="L26" s="41"/>
      <c r="M26" s="41">
        <f t="shared" si="3"/>
        <v>0</v>
      </c>
      <c r="N26" s="41"/>
      <c r="O26" s="41">
        <f t="shared" si="4"/>
        <v>0</v>
      </c>
      <c r="P26" s="41"/>
      <c r="Q26" s="41">
        <f t="shared" si="5"/>
        <v>0</v>
      </c>
      <c r="R26" s="41"/>
      <c r="S26" s="41">
        <f t="shared" si="6"/>
        <v>0</v>
      </c>
      <c r="T26" s="96">
        <f t="shared" si="7"/>
        <v>38</v>
      </c>
      <c r="U26" s="97">
        <f t="shared" si="8"/>
        <v>19</v>
      </c>
      <c r="V26" s="115"/>
      <c r="W26" s="45">
        <f t="shared" si="9"/>
        <v>0</v>
      </c>
      <c r="X26" s="45">
        <f t="shared" si="10"/>
        <v>0</v>
      </c>
      <c r="Y26" s="45">
        <f t="shared" si="11"/>
        <v>38</v>
      </c>
      <c r="Z26" s="45">
        <f t="shared" si="12"/>
        <v>0</v>
      </c>
      <c r="AA26" s="45">
        <f t="shared" si="13"/>
        <v>0</v>
      </c>
      <c r="AB26" s="45">
        <f t="shared" si="14"/>
        <v>0</v>
      </c>
      <c r="AC26" s="45">
        <f t="shared" si="15"/>
        <v>0</v>
      </c>
      <c r="AD26" s="23"/>
      <c r="AE26" s="23"/>
      <c r="AF26" s="23"/>
      <c r="AG26" s="23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</row>
    <row r="27" spans="1:51" ht="15.75" customHeight="1">
      <c r="A27" s="94">
        <v>20</v>
      </c>
      <c r="B27" s="95" t="s">
        <v>243</v>
      </c>
      <c r="C27" s="53">
        <v>5269</v>
      </c>
      <c r="D27" s="41">
        <v>2000</v>
      </c>
      <c r="E27" s="42" t="s">
        <v>212</v>
      </c>
      <c r="F27" s="41"/>
      <c r="G27" s="41">
        <f t="shared" si="0"/>
        <v>0</v>
      </c>
      <c r="H27" s="41">
        <v>13</v>
      </c>
      <c r="I27" s="41">
        <f t="shared" si="1"/>
        <v>37</v>
      </c>
      <c r="J27" s="41"/>
      <c r="K27" s="41">
        <f t="shared" si="2"/>
        <v>0</v>
      </c>
      <c r="L27" s="41"/>
      <c r="M27" s="41">
        <f t="shared" si="3"/>
        <v>0</v>
      </c>
      <c r="N27" s="41"/>
      <c r="O27" s="41">
        <f t="shared" si="4"/>
        <v>0</v>
      </c>
      <c r="P27" s="41"/>
      <c r="Q27" s="41">
        <f t="shared" si="5"/>
        <v>0</v>
      </c>
      <c r="R27" s="41"/>
      <c r="S27" s="41">
        <f t="shared" si="6"/>
        <v>0</v>
      </c>
      <c r="T27" s="96">
        <f t="shared" si="7"/>
        <v>37</v>
      </c>
      <c r="U27" s="97">
        <f t="shared" si="8"/>
        <v>20</v>
      </c>
      <c r="V27" s="115"/>
      <c r="W27" s="45">
        <f t="shared" si="9"/>
        <v>0</v>
      </c>
      <c r="X27" s="45">
        <f t="shared" si="10"/>
        <v>37</v>
      </c>
      <c r="Y27" s="45">
        <f t="shared" si="11"/>
        <v>0</v>
      </c>
      <c r="Z27" s="45">
        <f t="shared" si="12"/>
        <v>0</v>
      </c>
      <c r="AA27" s="45">
        <f t="shared" si="13"/>
        <v>0</v>
      </c>
      <c r="AB27" s="45">
        <f t="shared" si="14"/>
        <v>0</v>
      </c>
      <c r="AC27" s="45">
        <f t="shared" si="15"/>
        <v>0</v>
      </c>
      <c r="AD27" s="23"/>
      <c r="AE27" s="23"/>
      <c r="AF27" s="23"/>
      <c r="AG27" s="23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</row>
    <row r="28" spans="1:51" ht="15.75" customHeight="1">
      <c r="A28" s="94">
        <v>21</v>
      </c>
      <c r="B28" s="108" t="s">
        <v>10</v>
      </c>
      <c r="C28" s="53"/>
      <c r="D28" s="41"/>
      <c r="E28" s="42" t="s">
        <v>70</v>
      </c>
      <c r="F28" s="41"/>
      <c r="G28" s="41">
        <f t="shared" si="0"/>
        <v>0</v>
      </c>
      <c r="H28" s="41"/>
      <c r="I28" s="41">
        <f t="shared" si="1"/>
        <v>0</v>
      </c>
      <c r="J28" s="41">
        <v>15</v>
      </c>
      <c r="K28" s="41">
        <f t="shared" si="2"/>
        <v>35</v>
      </c>
      <c r="L28" s="41"/>
      <c r="M28" s="41">
        <f t="shared" si="3"/>
        <v>0</v>
      </c>
      <c r="N28" s="41"/>
      <c r="O28" s="41">
        <f t="shared" si="4"/>
        <v>0</v>
      </c>
      <c r="P28" s="41"/>
      <c r="Q28" s="41">
        <f t="shared" si="5"/>
        <v>0</v>
      </c>
      <c r="R28" s="41"/>
      <c r="S28" s="41">
        <f t="shared" si="6"/>
        <v>0</v>
      </c>
      <c r="T28" s="96">
        <f t="shared" si="7"/>
        <v>35</v>
      </c>
      <c r="U28" s="97">
        <f t="shared" si="8"/>
        <v>21</v>
      </c>
      <c r="V28" s="115"/>
      <c r="W28" s="45">
        <f t="shared" si="9"/>
        <v>0</v>
      </c>
      <c r="X28" s="45">
        <f t="shared" si="10"/>
        <v>0</v>
      </c>
      <c r="Y28" s="45">
        <f t="shared" si="11"/>
        <v>35</v>
      </c>
      <c r="Z28" s="45">
        <f t="shared" si="12"/>
        <v>0</v>
      </c>
      <c r="AA28" s="45">
        <f t="shared" si="13"/>
        <v>0</v>
      </c>
      <c r="AB28" s="45">
        <f t="shared" si="14"/>
        <v>0</v>
      </c>
      <c r="AC28" s="45">
        <f t="shared" si="15"/>
        <v>0</v>
      </c>
      <c r="AD28" s="23"/>
      <c r="AE28" s="23"/>
      <c r="AF28" s="23"/>
      <c r="AG28" s="23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</row>
    <row r="29" spans="1:51" ht="15.75" customHeight="1">
      <c r="A29" s="94">
        <v>22</v>
      </c>
      <c r="B29" s="108" t="s">
        <v>11</v>
      </c>
      <c r="C29" s="53"/>
      <c r="D29" s="41"/>
      <c r="E29" s="42" t="s">
        <v>74</v>
      </c>
      <c r="F29" s="41"/>
      <c r="G29" s="41">
        <f t="shared" si="0"/>
        <v>0</v>
      </c>
      <c r="H29" s="41"/>
      <c r="I29" s="41">
        <f t="shared" si="1"/>
        <v>0</v>
      </c>
      <c r="J29" s="41">
        <v>16</v>
      </c>
      <c r="K29" s="41">
        <f t="shared" si="2"/>
        <v>34</v>
      </c>
      <c r="L29" s="41"/>
      <c r="M29" s="41">
        <f t="shared" si="3"/>
        <v>0</v>
      </c>
      <c r="N29" s="41"/>
      <c r="O29" s="41">
        <f t="shared" si="4"/>
        <v>0</v>
      </c>
      <c r="P29" s="41"/>
      <c r="Q29" s="41">
        <f t="shared" si="5"/>
        <v>0</v>
      </c>
      <c r="R29" s="41"/>
      <c r="S29" s="41">
        <f t="shared" si="6"/>
        <v>0</v>
      </c>
      <c r="T29" s="96">
        <f t="shared" si="7"/>
        <v>34</v>
      </c>
      <c r="U29" s="97">
        <f t="shared" si="8"/>
        <v>22</v>
      </c>
      <c r="V29" s="115"/>
      <c r="W29" s="45">
        <f t="shared" si="9"/>
        <v>0</v>
      </c>
      <c r="X29" s="45">
        <f t="shared" si="10"/>
        <v>0</v>
      </c>
      <c r="Y29" s="45">
        <f t="shared" si="11"/>
        <v>34</v>
      </c>
      <c r="Z29" s="45">
        <f t="shared" si="12"/>
        <v>0</v>
      </c>
      <c r="AA29" s="45">
        <f t="shared" si="13"/>
        <v>0</v>
      </c>
      <c r="AB29" s="45">
        <f t="shared" si="14"/>
        <v>0</v>
      </c>
      <c r="AC29" s="45">
        <f t="shared" si="15"/>
        <v>0</v>
      </c>
      <c r="AD29" s="23"/>
      <c r="AE29" s="23"/>
      <c r="AF29" s="23"/>
      <c r="AG29" s="23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</row>
    <row r="30" spans="1:83" s="51" customFormat="1" ht="15.75" customHeight="1">
      <c r="A30" s="79" t="s">
        <v>133</v>
      </c>
      <c r="B30" s="80"/>
      <c r="C30" s="81"/>
      <c r="D30" s="81"/>
      <c r="E30" s="80"/>
      <c r="F30" s="82"/>
      <c r="G30" s="83"/>
      <c r="H30" s="82"/>
      <c r="I30" s="83"/>
      <c r="J30" s="82"/>
      <c r="K30" s="83"/>
      <c r="L30" s="82"/>
      <c r="M30" s="83"/>
      <c r="N30" s="82"/>
      <c r="O30" s="83"/>
      <c r="P30" s="82"/>
      <c r="Q30" s="83"/>
      <c r="R30" s="82"/>
      <c r="S30" s="83"/>
      <c r="T30" s="81"/>
      <c r="U30" s="84"/>
      <c r="V30" s="115"/>
      <c r="W30" s="43"/>
      <c r="X30" s="44"/>
      <c r="Y30" s="44"/>
      <c r="Z30" s="44"/>
      <c r="AA30" s="45"/>
      <c r="AB30" s="45"/>
      <c r="AC30" s="45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BO30" s="52"/>
      <c r="BW30" s="52"/>
      <c r="CE30" s="52"/>
    </row>
    <row r="31" spans="1:147" ht="15.75" customHeight="1">
      <c r="A31" s="94">
        <v>1</v>
      </c>
      <c r="B31" s="95" t="s">
        <v>121</v>
      </c>
      <c r="C31" s="53">
        <v>3208</v>
      </c>
      <c r="D31" s="41">
        <v>2000</v>
      </c>
      <c r="E31" s="42" t="s">
        <v>67</v>
      </c>
      <c r="F31" s="41">
        <v>1</v>
      </c>
      <c r="G31" s="41">
        <f aca="true" t="shared" si="16" ref="G31:G68">IF(F31=0,0,IF(F31=1,100,IF(F31=2,80,IF(F31=3,65,IF(F31=4,55,IF(F31=5,50,IF(F31=6,45,IF(F31=7,43,50-F31))))))))</f>
        <v>100</v>
      </c>
      <c r="H31" s="41">
        <v>1</v>
      </c>
      <c r="I31" s="41">
        <f aca="true" t="shared" si="17" ref="I31:I68">IF(H31=0,0,IF(H31=1,100,IF(H31=2,80,IF(H31=3,65,IF(H31=4,55,IF(H31=5,50,IF(H31=6,45,IF(H31=7,43,50-H31))))))))</f>
        <v>100</v>
      </c>
      <c r="J31" s="41">
        <v>7</v>
      </c>
      <c r="K31" s="41">
        <f aca="true" t="shared" si="18" ref="K31:K68">IF(J31=0,0,IF(J31=1,100,IF(J31=2,80,IF(J31=3,65,IF(J31=4,55,IF(J31=5,50,IF(J31=6,45,IF(J31=7,43,50-J31))))))))</f>
        <v>43</v>
      </c>
      <c r="L31" s="41">
        <v>4</v>
      </c>
      <c r="M31" s="41">
        <f aca="true" t="shared" si="19" ref="M31:M68">IF(L31=0,0,IF(L31=1,100,IF(L31=2,80,IF(L31=3,65,IF(L31=4,55,IF(L31=5,50,IF(L31=6,45,IF(L31=7,43,50-L31))))))))</f>
        <v>55</v>
      </c>
      <c r="N31" s="41">
        <v>3</v>
      </c>
      <c r="O31" s="41">
        <f aca="true" t="shared" si="20" ref="O31:O68">IF(N31=0,0,IF(N31=1,100,IF(N31=2,80,IF(N31=3,65,IF(N31=4,55,IF(N31=5,50,IF(N31=6,45,IF(N31=7,43,50-N31))))))))</f>
        <v>65</v>
      </c>
      <c r="P31" s="41"/>
      <c r="Q31" s="41">
        <f aca="true" t="shared" si="21" ref="Q31:Q68">IF(P31=0,0,IF(P31=1,100,IF(P31=2,80,IF(P31=3,65,IF(P31=4,55,IF(P31=5,50,IF(P31=6,45,IF(P31=7,43,50-P31))))))))</f>
        <v>0</v>
      </c>
      <c r="R31" s="41"/>
      <c r="S31" s="41">
        <f aca="true" t="shared" si="22" ref="S31:S68">IF(R31=0,0,IF(R31=1,100,IF(R31=2,80,IF(R31=3,65,IF(R31=4,55,IF(R31=5,50,IF(R31=6,45,IF(R31=7,43,50-R31))))))))</f>
        <v>0</v>
      </c>
      <c r="T31" s="96">
        <f aca="true" t="shared" si="23" ref="T31:T68">LARGE(W31:AC31,1)+LARGE(W31:AC31,2)+LARGE(W31:AC31,3)+LARGE(W31:AC31,4)+LARGE(W31:AC31,5)</f>
        <v>363</v>
      </c>
      <c r="U31" s="97">
        <f aca="true" t="shared" si="24" ref="U31:U68">+A31</f>
        <v>1</v>
      </c>
      <c r="V31" s="115"/>
      <c r="W31" s="45">
        <f aca="true" t="shared" si="25" ref="W31:W68">G31</f>
        <v>100</v>
      </c>
      <c r="X31" s="45">
        <f aca="true" t="shared" si="26" ref="X31:X68">I31</f>
        <v>100</v>
      </c>
      <c r="Y31" s="45">
        <f aca="true" t="shared" si="27" ref="Y31:Y68">K31</f>
        <v>43</v>
      </c>
      <c r="Z31" s="45">
        <f aca="true" t="shared" si="28" ref="Z31:Z68">M31</f>
        <v>55</v>
      </c>
      <c r="AA31" s="45">
        <f aca="true" t="shared" si="29" ref="AA31:AA68">O31</f>
        <v>65</v>
      </c>
      <c r="AB31" s="45">
        <f aca="true" t="shared" si="30" ref="AB31:AB68">Q31</f>
        <v>0</v>
      </c>
      <c r="AC31" s="45">
        <f aca="true" t="shared" si="31" ref="AC31:AC68">S31</f>
        <v>0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9"/>
      <c r="BP31" s="4"/>
      <c r="BQ31" s="4"/>
      <c r="BR31" s="4"/>
      <c r="BS31" s="4"/>
      <c r="BT31" s="4"/>
      <c r="BU31" s="4"/>
      <c r="BV31" s="4"/>
      <c r="BW31" s="49"/>
      <c r="BX31" s="4"/>
      <c r="BY31" s="4"/>
      <c r="BZ31" s="4"/>
      <c r="CA31" s="4"/>
      <c r="CB31" s="4"/>
      <c r="CC31" s="4"/>
      <c r="CD31" s="4"/>
      <c r="CE31" s="49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</row>
    <row r="32" spans="1:148" ht="15.75" customHeight="1">
      <c r="A32" s="94">
        <v>2</v>
      </c>
      <c r="B32" s="95" t="s">
        <v>129</v>
      </c>
      <c r="C32" s="53">
        <v>3153</v>
      </c>
      <c r="D32" s="41">
        <v>1999</v>
      </c>
      <c r="E32" s="42" t="s">
        <v>71</v>
      </c>
      <c r="F32" s="41">
        <v>2</v>
      </c>
      <c r="G32" s="41">
        <f t="shared" si="16"/>
        <v>80</v>
      </c>
      <c r="H32" s="41">
        <v>2</v>
      </c>
      <c r="I32" s="41">
        <f t="shared" si="17"/>
        <v>80</v>
      </c>
      <c r="J32" s="41">
        <v>3</v>
      </c>
      <c r="K32" s="41">
        <f t="shared" si="18"/>
        <v>65</v>
      </c>
      <c r="L32" s="41"/>
      <c r="M32" s="41">
        <f t="shared" si="19"/>
        <v>0</v>
      </c>
      <c r="N32" s="41">
        <v>2</v>
      </c>
      <c r="O32" s="41">
        <f t="shared" si="20"/>
        <v>80</v>
      </c>
      <c r="P32" s="41"/>
      <c r="Q32" s="41">
        <f t="shared" si="21"/>
        <v>0</v>
      </c>
      <c r="R32" s="41"/>
      <c r="S32" s="41">
        <f t="shared" si="22"/>
        <v>0</v>
      </c>
      <c r="T32" s="96">
        <f t="shared" si="23"/>
        <v>305</v>
      </c>
      <c r="U32" s="97">
        <f t="shared" si="24"/>
        <v>2</v>
      </c>
      <c r="V32" s="115"/>
      <c r="W32" s="45">
        <f t="shared" si="25"/>
        <v>80</v>
      </c>
      <c r="X32" s="45">
        <f t="shared" si="26"/>
        <v>80</v>
      </c>
      <c r="Y32" s="45">
        <f t="shared" si="27"/>
        <v>65</v>
      </c>
      <c r="Z32" s="45">
        <f t="shared" si="28"/>
        <v>0</v>
      </c>
      <c r="AA32" s="45">
        <f t="shared" si="29"/>
        <v>80</v>
      </c>
      <c r="AB32" s="45">
        <f t="shared" si="30"/>
        <v>0</v>
      </c>
      <c r="AC32" s="45">
        <f t="shared" si="31"/>
        <v>0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</row>
    <row r="33" spans="1:147" ht="15.75" customHeight="1">
      <c r="A33" s="94">
        <v>3</v>
      </c>
      <c r="B33" s="95" t="s">
        <v>227</v>
      </c>
      <c r="C33" s="53">
        <v>3312</v>
      </c>
      <c r="D33" s="41">
        <v>1999</v>
      </c>
      <c r="E33" s="42" t="s">
        <v>74</v>
      </c>
      <c r="F33" s="41"/>
      <c r="G33" s="41">
        <f t="shared" si="16"/>
        <v>0</v>
      </c>
      <c r="H33" s="41">
        <v>5</v>
      </c>
      <c r="I33" s="41">
        <f t="shared" si="17"/>
        <v>50</v>
      </c>
      <c r="J33" s="41">
        <v>5</v>
      </c>
      <c r="K33" s="41">
        <f t="shared" si="18"/>
        <v>50</v>
      </c>
      <c r="L33" s="41">
        <v>1</v>
      </c>
      <c r="M33" s="41">
        <f t="shared" si="19"/>
        <v>100</v>
      </c>
      <c r="N33" s="41">
        <v>1</v>
      </c>
      <c r="O33" s="41">
        <f t="shared" si="20"/>
        <v>100</v>
      </c>
      <c r="P33" s="41"/>
      <c r="Q33" s="41">
        <f t="shared" si="21"/>
        <v>0</v>
      </c>
      <c r="R33" s="41"/>
      <c r="S33" s="41">
        <f t="shared" si="22"/>
        <v>0</v>
      </c>
      <c r="T33" s="96">
        <f t="shared" si="23"/>
        <v>300</v>
      </c>
      <c r="U33" s="97">
        <f t="shared" si="24"/>
        <v>3</v>
      </c>
      <c r="V33" s="115"/>
      <c r="W33" s="45">
        <f t="shared" si="25"/>
        <v>0</v>
      </c>
      <c r="X33" s="45">
        <f t="shared" si="26"/>
        <v>50</v>
      </c>
      <c r="Y33" s="45">
        <f t="shared" si="27"/>
        <v>50</v>
      </c>
      <c r="Z33" s="45">
        <f t="shared" si="28"/>
        <v>100</v>
      </c>
      <c r="AA33" s="45">
        <f t="shared" si="29"/>
        <v>100</v>
      </c>
      <c r="AB33" s="45">
        <f t="shared" si="30"/>
        <v>0</v>
      </c>
      <c r="AC33" s="45">
        <f t="shared" si="31"/>
        <v>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9"/>
      <c r="BP33" s="4"/>
      <c r="BQ33" s="4"/>
      <c r="BR33" s="4"/>
      <c r="BS33" s="4"/>
      <c r="BT33" s="4"/>
      <c r="BU33" s="4"/>
      <c r="BV33" s="4"/>
      <c r="BW33" s="49"/>
      <c r="BX33" s="4"/>
      <c r="BY33" s="4"/>
      <c r="BZ33" s="4"/>
      <c r="CA33" s="4"/>
      <c r="CB33" s="4"/>
      <c r="CC33" s="4"/>
      <c r="CD33" s="4"/>
      <c r="CE33" s="49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</row>
    <row r="34" spans="1:148" ht="15.75" customHeight="1">
      <c r="A34" s="94">
        <v>4</v>
      </c>
      <c r="B34" s="95" t="s">
        <v>122</v>
      </c>
      <c r="C34" s="53">
        <v>3608</v>
      </c>
      <c r="D34" s="41">
        <v>2000</v>
      </c>
      <c r="E34" s="42" t="s">
        <v>212</v>
      </c>
      <c r="F34" s="41">
        <v>4</v>
      </c>
      <c r="G34" s="41">
        <f t="shared" si="16"/>
        <v>55</v>
      </c>
      <c r="H34" s="41">
        <v>4</v>
      </c>
      <c r="I34" s="41">
        <f t="shared" si="17"/>
        <v>55</v>
      </c>
      <c r="J34" s="41">
        <v>10</v>
      </c>
      <c r="K34" s="41">
        <f t="shared" si="18"/>
        <v>40</v>
      </c>
      <c r="L34" s="41">
        <v>5</v>
      </c>
      <c r="M34" s="41">
        <f t="shared" si="19"/>
        <v>50</v>
      </c>
      <c r="N34" s="41">
        <v>0</v>
      </c>
      <c r="O34" s="41">
        <f t="shared" si="20"/>
        <v>0</v>
      </c>
      <c r="P34" s="41"/>
      <c r="Q34" s="41">
        <f t="shared" si="21"/>
        <v>0</v>
      </c>
      <c r="R34" s="41"/>
      <c r="S34" s="41">
        <f t="shared" si="22"/>
        <v>0</v>
      </c>
      <c r="T34" s="96">
        <f t="shared" si="23"/>
        <v>200</v>
      </c>
      <c r="U34" s="97">
        <f t="shared" si="24"/>
        <v>4</v>
      </c>
      <c r="V34" s="115"/>
      <c r="W34" s="45">
        <f t="shared" si="25"/>
        <v>55</v>
      </c>
      <c r="X34" s="45">
        <f t="shared" si="26"/>
        <v>55</v>
      </c>
      <c r="Y34" s="45">
        <f t="shared" si="27"/>
        <v>40</v>
      </c>
      <c r="Z34" s="45">
        <f t="shared" si="28"/>
        <v>50</v>
      </c>
      <c r="AA34" s="45">
        <f t="shared" si="29"/>
        <v>0</v>
      </c>
      <c r="AB34" s="45">
        <f t="shared" si="30"/>
        <v>0</v>
      </c>
      <c r="AC34" s="45">
        <f t="shared" si="31"/>
        <v>0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</row>
    <row r="35" spans="1:148" ht="15.75" customHeight="1">
      <c r="A35" s="94">
        <v>5</v>
      </c>
      <c r="B35" s="95" t="s">
        <v>130</v>
      </c>
      <c r="C35" s="53">
        <v>5043</v>
      </c>
      <c r="D35" s="41">
        <v>1999</v>
      </c>
      <c r="E35" s="42" t="s">
        <v>74</v>
      </c>
      <c r="F35" s="41">
        <v>12</v>
      </c>
      <c r="G35" s="41">
        <f t="shared" si="16"/>
        <v>38</v>
      </c>
      <c r="H35" s="41">
        <v>15</v>
      </c>
      <c r="I35" s="41">
        <f t="shared" si="17"/>
        <v>35</v>
      </c>
      <c r="J35" s="41">
        <v>13</v>
      </c>
      <c r="K35" s="41">
        <f t="shared" si="18"/>
        <v>37</v>
      </c>
      <c r="L35" s="41">
        <v>9</v>
      </c>
      <c r="M35" s="41">
        <f t="shared" si="19"/>
        <v>41</v>
      </c>
      <c r="N35" s="41">
        <v>8</v>
      </c>
      <c r="O35" s="41">
        <f t="shared" si="20"/>
        <v>42</v>
      </c>
      <c r="P35" s="41"/>
      <c r="Q35" s="41">
        <f t="shared" si="21"/>
        <v>0</v>
      </c>
      <c r="R35" s="41"/>
      <c r="S35" s="41">
        <f t="shared" si="22"/>
        <v>0</v>
      </c>
      <c r="T35" s="96">
        <f t="shared" si="23"/>
        <v>193</v>
      </c>
      <c r="U35" s="97">
        <f t="shared" si="24"/>
        <v>5</v>
      </c>
      <c r="V35" s="115"/>
      <c r="W35" s="45">
        <f t="shared" si="25"/>
        <v>38</v>
      </c>
      <c r="X35" s="45">
        <f t="shared" si="26"/>
        <v>35</v>
      </c>
      <c r="Y35" s="45">
        <f t="shared" si="27"/>
        <v>37</v>
      </c>
      <c r="Z35" s="45">
        <f t="shared" si="28"/>
        <v>41</v>
      </c>
      <c r="AA35" s="45">
        <f t="shared" si="29"/>
        <v>42</v>
      </c>
      <c r="AB35" s="45">
        <f t="shared" si="30"/>
        <v>0</v>
      </c>
      <c r="AC35" s="45">
        <f t="shared" si="31"/>
        <v>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</row>
    <row r="36" spans="1:148" ht="15.75" customHeight="1">
      <c r="A36" s="94">
        <v>6</v>
      </c>
      <c r="B36" s="95" t="s">
        <v>125</v>
      </c>
      <c r="C36" s="53">
        <v>5607</v>
      </c>
      <c r="D36" s="41">
        <v>2000</v>
      </c>
      <c r="E36" s="42" t="s">
        <v>67</v>
      </c>
      <c r="F36" s="41">
        <v>11</v>
      </c>
      <c r="G36" s="41">
        <f t="shared" si="16"/>
        <v>39</v>
      </c>
      <c r="H36" s="41">
        <v>15</v>
      </c>
      <c r="I36" s="41">
        <f t="shared" si="17"/>
        <v>35</v>
      </c>
      <c r="J36" s="41">
        <v>16</v>
      </c>
      <c r="K36" s="41">
        <f t="shared" si="18"/>
        <v>34</v>
      </c>
      <c r="L36" s="41">
        <v>8</v>
      </c>
      <c r="M36" s="41">
        <f t="shared" si="19"/>
        <v>42</v>
      </c>
      <c r="N36" s="41">
        <v>10</v>
      </c>
      <c r="O36" s="41">
        <f t="shared" si="20"/>
        <v>40</v>
      </c>
      <c r="P36" s="41"/>
      <c r="Q36" s="41">
        <f t="shared" si="21"/>
        <v>0</v>
      </c>
      <c r="R36" s="41"/>
      <c r="S36" s="41">
        <f t="shared" si="22"/>
        <v>0</v>
      </c>
      <c r="T36" s="96">
        <f t="shared" si="23"/>
        <v>190</v>
      </c>
      <c r="U36" s="97">
        <f t="shared" si="24"/>
        <v>6</v>
      </c>
      <c r="V36" s="115"/>
      <c r="W36" s="45">
        <f t="shared" si="25"/>
        <v>39</v>
      </c>
      <c r="X36" s="45">
        <f t="shared" si="26"/>
        <v>35</v>
      </c>
      <c r="Y36" s="45">
        <f t="shared" si="27"/>
        <v>34</v>
      </c>
      <c r="Z36" s="45">
        <f t="shared" si="28"/>
        <v>42</v>
      </c>
      <c r="AA36" s="45">
        <f t="shared" si="29"/>
        <v>40</v>
      </c>
      <c r="AB36" s="45">
        <f t="shared" si="30"/>
        <v>0</v>
      </c>
      <c r="AC36" s="45">
        <f t="shared" si="31"/>
        <v>0</v>
      </c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</row>
    <row r="37" spans="1:148" ht="15.75" customHeight="1">
      <c r="A37" s="94">
        <v>7</v>
      </c>
      <c r="B37" s="95" t="s">
        <v>141</v>
      </c>
      <c r="C37" s="53">
        <v>3646</v>
      </c>
      <c r="D37" s="41">
        <v>1999</v>
      </c>
      <c r="E37" s="42" t="s">
        <v>74</v>
      </c>
      <c r="F37" s="41">
        <v>7</v>
      </c>
      <c r="G37" s="41">
        <f t="shared" si="16"/>
        <v>43</v>
      </c>
      <c r="H37" s="41"/>
      <c r="I37" s="41">
        <f t="shared" si="17"/>
        <v>0</v>
      </c>
      <c r="J37" s="41">
        <v>15</v>
      </c>
      <c r="K37" s="41">
        <f t="shared" si="18"/>
        <v>35</v>
      </c>
      <c r="L37" s="41">
        <v>7</v>
      </c>
      <c r="M37" s="41">
        <f t="shared" si="19"/>
        <v>43</v>
      </c>
      <c r="N37" s="41">
        <v>6</v>
      </c>
      <c r="O37" s="41">
        <f t="shared" si="20"/>
        <v>45</v>
      </c>
      <c r="P37" s="41"/>
      <c r="Q37" s="41">
        <f t="shared" si="21"/>
        <v>0</v>
      </c>
      <c r="R37" s="41"/>
      <c r="S37" s="41">
        <f t="shared" si="22"/>
        <v>0</v>
      </c>
      <c r="T37" s="96">
        <f t="shared" si="23"/>
        <v>166</v>
      </c>
      <c r="U37" s="97">
        <f t="shared" si="24"/>
        <v>7</v>
      </c>
      <c r="V37" s="115"/>
      <c r="W37" s="45">
        <f t="shared" si="25"/>
        <v>43</v>
      </c>
      <c r="X37" s="45">
        <f t="shared" si="26"/>
        <v>0</v>
      </c>
      <c r="Y37" s="45">
        <f t="shared" si="27"/>
        <v>35</v>
      </c>
      <c r="Z37" s="45">
        <f t="shared" si="28"/>
        <v>43</v>
      </c>
      <c r="AA37" s="45">
        <f t="shared" si="29"/>
        <v>45</v>
      </c>
      <c r="AB37" s="45">
        <f t="shared" si="30"/>
        <v>0</v>
      </c>
      <c r="AC37" s="45">
        <f t="shared" si="31"/>
        <v>0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</row>
    <row r="38" spans="1:148" ht="15.75" customHeight="1">
      <c r="A38" s="94">
        <v>8</v>
      </c>
      <c r="B38" s="95" t="s">
        <v>24</v>
      </c>
      <c r="C38" s="53">
        <v>3485</v>
      </c>
      <c r="D38" s="41">
        <v>2001</v>
      </c>
      <c r="E38" s="42" t="s">
        <v>40</v>
      </c>
      <c r="F38" s="41"/>
      <c r="G38" s="41">
        <f t="shared" si="16"/>
        <v>0</v>
      </c>
      <c r="H38" s="41">
        <v>6</v>
      </c>
      <c r="I38" s="41">
        <f t="shared" si="17"/>
        <v>45</v>
      </c>
      <c r="J38" s="41">
        <v>4</v>
      </c>
      <c r="K38" s="41">
        <f t="shared" si="18"/>
        <v>55</v>
      </c>
      <c r="L38" s="41">
        <v>3</v>
      </c>
      <c r="M38" s="41">
        <f t="shared" si="19"/>
        <v>65</v>
      </c>
      <c r="N38" s="41">
        <v>0</v>
      </c>
      <c r="O38" s="41">
        <f t="shared" si="20"/>
        <v>0</v>
      </c>
      <c r="P38" s="41"/>
      <c r="Q38" s="41">
        <f t="shared" si="21"/>
        <v>0</v>
      </c>
      <c r="R38" s="41"/>
      <c r="S38" s="41">
        <f t="shared" si="22"/>
        <v>0</v>
      </c>
      <c r="T38" s="96">
        <f t="shared" si="23"/>
        <v>165</v>
      </c>
      <c r="U38" s="97">
        <f t="shared" si="24"/>
        <v>8</v>
      </c>
      <c r="V38" s="115"/>
      <c r="W38" s="45">
        <f t="shared" si="25"/>
        <v>0</v>
      </c>
      <c r="X38" s="45">
        <f t="shared" si="26"/>
        <v>45</v>
      </c>
      <c r="Y38" s="45">
        <f t="shared" si="27"/>
        <v>55</v>
      </c>
      <c r="Z38" s="45">
        <f t="shared" si="28"/>
        <v>65</v>
      </c>
      <c r="AA38" s="45">
        <f t="shared" si="29"/>
        <v>0</v>
      </c>
      <c r="AB38" s="45">
        <f t="shared" si="30"/>
        <v>0</v>
      </c>
      <c r="AC38" s="45">
        <f t="shared" si="31"/>
        <v>0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</row>
    <row r="39" spans="1:148" ht="15.75" customHeight="1">
      <c r="A39" s="94">
        <v>9</v>
      </c>
      <c r="B39" s="95" t="s">
        <v>123</v>
      </c>
      <c r="C39" s="53">
        <v>3210</v>
      </c>
      <c r="D39" s="41">
        <v>2000</v>
      </c>
      <c r="E39" s="42" t="s">
        <v>71</v>
      </c>
      <c r="F39" s="41">
        <v>9</v>
      </c>
      <c r="G39" s="41">
        <f t="shared" si="16"/>
        <v>41</v>
      </c>
      <c r="H39" s="41">
        <v>10</v>
      </c>
      <c r="I39" s="41">
        <f t="shared" si="17"/>
        <v>40</v>
      </c>
      <c r="J39" s="41">
        <v>11</v>
      </c>
      <c r="K39" s="41">
        <f t="shared" si="18"/>
        <v>39</v>
      </c>
      <c r="L39" s="41"/>
      <c r="M39" s="41">
        <f t="shared" si="19"/>
        <v>0</v>
      </c>
      <c r="N39" s="41">
        <v>7</v>
      </c>
      <c r="O39" s="41">
        <f t="shared" si="20"/>
        <v>43</v>
      </c>
      <c r="P39" s="41"/>
      <c r="Q39" s="41">
        <f t="shared" si="21"/>
        <v>0</v>
      </c>
      <c r="R39" s="41"/>
      <c r="S39" s="41">
        <f t="shared" si="22"/>
        <v>0</v>
      </c>
      <c r="T39" s="96">
        <f t="shared" si="23"/>
        <v>163</v>
      </c>
      <c r="U39" s="97">
        <f t="shared" si="24"/>
        <v>9</v>
      </c>
      <c r="V39" s="115"/>
      <c r="W39" s="45">
        <f t="shared" si="25"/>
        <v>41</v>
      </c>
      <c r="X39" s="45">
        <f t="shared" si="26"/>
        <v>40</v>
      </c>
      <c r="Y39" s="45">
        <f t="shared" si="27"/>
        <v>39</v>
      </c>
      <c r="Z39" s="45">
        <f t="shared" si="28"/>
        <v>0</v>
      </c>
      <c r="AA39" s="45">
        <f t="shared" si="29"/>
        <v>43</v>
      </c>
      <c r="AB39" s="45">
        <f t="shared" si="30"/>
        <v>0</v>
      </c>
      <c r="AC39" s="45">
        <f t="shared" si="31"/>
        <v>0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</row>
    <row r="40" spans="1:148" ht="15.75" customHeight="1">
      <c r="A40" s="94">
        <v>10</v>
      </c>
      <c r="B40" s="95" t="s">
        <v>138</v>
      </c>
      <c r="C40" s="53">
        <v>3130</v>
      </c>
      <c r="D40" s="41">
        <v>1999</v>
      </c>
      <c r="E40" s="42" t="s">
        <v>75</v>
      </c>
      <c r="F40" s="41">
        <v>3</v>
      </c>
      <c r="G40" s="41">
        <f t="shared" si="16"/>
        <v>65</v>
      </c>
      <c r="H40" s="41">
        <v>7</v>
      </c>
      <c r="I40" s="41">
        <f t="shared" si="17"/>
        <v>43</v>
      </c>
      <c r="J40" s="41"/>
      <c r="K40" s="41">
        <f t="shared" si="18"/>
        <v>0</v>
      </c>
      <c r="L40" s="41"/>
      <c r="M40" s="41">
        <f t="shared" si="19"/>
        <v>0</v>
      </c>
      <c r="N40" s="41">
        <v>4</v>
      </c>
      <c r="O40" s="41">
        <f t="shared" si="20"/>
        <v>55</v>
      </c>
      <c r="P40" s="41"/>
      <c r="Q40" s="41">
        <f t="shared" si="21"/>
        <v>0</v>
      </c>
      <c r="R40" s="41"/>
      <c r="S40" s="41">
        <f t="shared" si="22"/>
        <v>0</v>
      </c>
      <c r="T40" s="96">
        <f t="shared" si="23"/>
        <v>163</v>
      </c>
      <c r="U40" s="97">
        <f t="shared" si="24"/>
        <v>10</v>
      </c>
      <c r="V40" s="115"/>
      <c r="W40" s="45">
        <f t="shared" si="25"/>
        <v>65</v>
      </c>
      <c r="X40" s="45">
        <f t="shared" si="26"/>
        <v>43</v>
      </c>
      <c r="Y40" s="45">
        <f t="shared" si="27"/>
        <v>0</v>
      </c>
      <c r="Z40" s="45">
        <f t="shared" si="28"/>
        <v>0</v>
      </c>
      <c r="AA40" s="45">
        <f t="shared" si="29"/>
        <v>55</v>
      </c>
      <c r="AB40" s="45">
        <f t="shared" si="30"/>
        <v>0</v>
      </c>
      <c r="AC40" s="45">
        <f t="shared" si="31"/>
        <v>0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</row>
    <row r="41" spans="1:148" ht="15.75" customHeight="1">
      <c r="A41" s="94">
        <v>11</v>
      </c>
      <c r="B41" s="95" t="s">
        <v>124</v>
      </c>
      <c r="C41" s="53">
        <v>3250</v>
      </c>
      <c r="D41" s="41">
        <v>2000</v>
      </c>
      <c r="E41" s="42" t="s">
        <v>71</v>
      </c>
      <c r="F41" s="41">
        <v>10</v>
      </c>
      <c r="G41" s="41">
        <f t="shared" si="16"/>
        <v>40</v>
      </c>
      <c r="H41" s="41">
        <v>13</v>
      </c>
      <c r="I41" s="41">
        <f t="shared" si="17"/>
        <v>37</v>
      </c>
      <c r="J41" s="41">
        <v>12</v>
      </c>
      <c r="K41" s="41">
        <f t="shared" si="18"/>
        <v>38</v>
      </c>
      <c r="L41" s="41"/>
      <c r="M41" s="41">
        <f t="shared" si="19"/>
        <v>0</v>
      </c>
      <c r="N41" s="41">
        <v>12</v>
      </c>
      <c r="O41" s="41">
        <f t="shared" si="20"/>
        <v>38</v>
      </c>
      <c r="P41" s="41"/>
      <c r="Q41" s="41">
        <f t="shared" si="21"/>
        <v>0</v>
      </c>
      <c r="R41" s="41"/>
      <c r="S41" s="41">
        <f t="shared" si="22"/>
        <v>0</v>
      </c>
      <c r="T41" s="96">
        <f t="shared" si="23"/>
        <v>153</v>
      </c>
      <c r="U41" s="97">
        <f t="shared" si="24"/>
        <v>11</v>
      </c>
      <c r="V41" s="115"/>
      <c r="W41" s="45">
        <f t="shared" si="25"/>
        <v>40</v>
      </c>
      <c r="X41" s="45">
        <f t="shared" si="26"/>
        <v>37</v>
      </c>
      <c r="Y41" s="45">
        <f t="shared" si="27"/>
        <v>38</v>
      </c>
      <c r="Z41" s="45">
        <f t="shared" si="28"/>
        <v>0</v>
      </c>
      <c r="AA41" s="45">
        <f t="shared" si="29"/>
        <v>38</v>
      </c>
      <c r="AB41" s="45">
        <f t="shared" si="30"/>
        <v>0</v>
      </c>
      <c r="AC41" s="45">
        <f t="shared" si="31"/>
        <v>0</v>
      </c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</row>
    <row r="42" spans="1:148" ht="15.75" customHeight="1">
      <c r="A42" s="94">
        <v>12</v>
      </c>
      <c r="B42" s="95" t="s">
        <v>142</v>
      </c>
      <c r="C42" s="53">
        <v>5638</v>
      </c>
      <c r="D42" s="41">
        <v>2000</v>
      </c>
      <c r="E42" s="42" t="s">
        <v>147</v>
      </c>
      <c r="F42" s="41">
        <v>8</v>
      </c>
      <c r="G42" s="41">
        <f t="shared" si="16"/>
        <v>42</v>
      </c>
      <c r="H42" s="41">
        <v>11</v>
      </c>
      <c r="I42" s="41">
        <f t="shared" si="17"/>
        <v>39</v>
      </c>
      <c r="J42" s="41"/>
      <c r="K42" s="41">
        <f t="shared" si="18"/>
        <v>0</v>
      </c>
      <c r="L42" s="41"/>
      <c r="M42" s="41">
        <f t="shared" si="19"/>
        <v>0</v>
      </c>
      <c r="N42" s="41">
        <v>5</v>
      </c>
      <c r="O42" s="41">
        <f t="shared" si="20"/>
        <v>50</v>
      </c>
      <c r="P42" s="41"/>
      <c r="Q42" s="41">
        <f t="shared" si="21"/>
        <v>0</v>
      </c>
      <c r="R42" s="41"/>
      <c r="S42" s="41">
        <f t="shared" si="22"/>
        <v>0</v>
      </c>
      <c r="T42" s="96">
        <f t="shared" si="23"/>
        <v>131</v>
      </c>
      <c r="U42" s="97">
        <f t="shared" si="24"/>
        <v>12</v>
      </c>
      <c r="V42" s="115"/>
      <c r="W42" s="45">
        <f t="shared" si="25"/>
        <v>42</v>
      </c>
      <c r="X42" s="45">
        <f t="shared" si="26"/>
        <v>39</v>
      </c>
      <c r="Y42" s="45">
        <f t="shared" si="27"/>
        <v>0</v>
      </c>
      <c r="Z42" s="45">
        <f t="shared" si="28"/>
        <v>0</v>
      </c>
      <c r="AA42" s="45">
        <f t="shared" si="29"/>
        <v>50</v>
      </c>
      <c r="AB42" s="45">
        <f t="shared" si="30"/>
        <v>0</v>
      </c>
      <c r="AC42" s="45">
        <f t="shared" si="31"/>
        <v>0</v>
      </c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</row>
    <row r="43" spans="1:148" ht="15.75" customHeight="1">
      <c r="A43" s="94">
        <v>13</v>
      </c>
      <c r="B43" s="95" t="s">
        <v>139</v>
      </c>
      <c r="C43" s="53">
        <v>5625</v>
      </c>
      <c r="D43" s="41">
        <v>2000</v>
      </c>
      <c r="E43" s="42" t="s">
        <v>69</v>
      </c>
      <c r="F43" s="41">
        <v>5</v>
      </c>
      <c r="G43" s="41">
        <f t="shared" si="16"/>
        <v>50</v>
      </c>
      <c r="H43" s="41"/>
      <c r="I43" s="41">
        <f t="shared" si="17"/>
        <v>0</v>
      </c>
      <c r="J43" s="41"/>
      <c r="K43" s="41">
        <f t="shared" si="18"/>
        <v>0</v>
      </c>
      <c r="L43" s="41">
        <v>2</v>
      </c>
      <c r="M43" s="41">
        <f t="shared" si="19"/>
        <v>80</v>
      </c>
      <c r="N43" s="41">
        <v>0</v>
      </c>
      <c r="O43" s="41">
        <f t="shared" si="20"/>
        <v>0</v>
      </c>
      <c r="P43" s="41"/>
      <c r="Q43" s="41">
        <f t="shared" si="21"/>
        <v>0</v>
      </c>
      <c r="R43" s="41"/>
      <c r="S43" s="41">
        <f t="shared" si="22"/>
        <v>0</v>
      </c>
      <c r="T43" s="96">
        <f t="shared" si="23"/>
        <v>130</v>
      </c>
      <c r="U43" s="97">
        <f t="shared" si="24"/>
        <v>13</v>
      </c>
      <c r="V43" s="115"/>
      <c r="W43" s="45">
        <f t="shared" si="25"/>
        <v>50</v>
      </c>
      <c r="X43" s="45">
        <f t="shared" si="26"/>
        <v>0</v>
      </c>
      <c r="Y43" s="45">
        <f t="shared" si="27"/>
        <v>0</v>
      </c>
      <c r="Z43" s="45">
        <f t="shared" si="28"/>
        <v>80</v>
      </c>
      <c r="AA43" s="45">
        <f t="shared" si="29"/>
        <v>0</v>
      </c>
      <c r="AB43" s="45">
        <f t="shared" si="30"/>
        <v>0</v>
      </c>
      <c r="AC43" s="45">
        <f t="shared" si="31"/>
        <v>0</v>
      </c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</row>
    <row r="44" spans="1:148" ht="15.75" customHeight="1">
      <c r="A44" s="94">
        <v>14</v>
      </c>
      <c r="B44" s="95" t="s">
        <v>140</v>
      </c>
      <c r="C44" s="53">
        <v>5636</v>
      </c>
      <c r="D44" s="41">
        <v>2000</v>
      </c>
      <c r="E44" s="42" t="s">
        <v>147</v>
      </c>
      <c r="F44" s="41">
        <v>6</v>
      </c>
      <c r="G44" s="41">
        <f t="shared" si="16"/>
        <v>45</v>
      </c>
      <c r="H44" s="41">
        <v>9</v>
      </c>
      <c r="I44" s="41">
        <f t="shared" si="17"/>
        <v>41</v>
      </c>
      <c r="J44" s="41"/>
      <c r="K44" s="41">
        <f t="shared" si="18"/>
        <v>0</v>
      </c>
      <c r="L44" s="41"/>
      <c r="M44" s="41">
        <f t="shared" si="19"/>
        <v>0</v>
      </c>
      <c r="N44" s="41">
        <v>13</v>
      </c>
      <c r="O44" s="41">
        <f t="shared" si="20"/>
        <v>37</v>
      </c>
      <c r="P44" s="41"/>
      <c r="Q44" s="41">
        <f t="shared" si="21"/>
        <v>0</v>
      </c>
      <c r="R44" s="41"/>
      <c r="S44" s="41">
        <f t="shared" si="22"/>
        <v>0</v>
      </c>
      <c r="T44" s="96">
        <f t="shared" si="23"/>
        <v>123</v>
      </c>
      <c r="U44" s="97">
        <f t="shared" si="24"/>
        <v>14</v>
      </c>
      <c r="V44" s="115"/>
      <c r="W44" s="45">
        <f t="shared" si="25"/>
        <v>45</v>
      </c>
      <c r="X44" s="45">
        <f t="shared" si="26"/>
        <v>41</v>
      </c>
      <c r="Y44" s="45">
        <f t="shared" si="27"/>
        <v>0</v>
      </c>
      <c r="Z44" s="45">
        <f t="shared" si="28"/>
        <v>0</v>
      </c>
      <c r="AA44" s="45">
        <f t="shared" si="29"/>
        <v>37</v>
      </c>
      <c r="AB44" s="45">
        <f t="shared" si="30"/>
        <v>0</v>
      </c>
      <c r="AC44" s="45">
        <f t="shared" si="31"/>
        <v>0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</row>
    <row r="45" spans="1:148" ht="15.75" customHeight="1">
      <c r="A45" s="94">
        <v>15</v>
      </c>
      <c r="B45" s="95" t="s">
        <v>234</v>
      </c>
      <c r="C45" s="53">
        <v>3249</v>
      </c>
      <c r="D45" s="41">
        <v>2000</v>
      </c>
      <c r="E45" s="42" t="s">
        <v>71</v>
      </c>
      <c r="F45" s="41"/>
      <c r="G45" s="41">
        <f t="shared" si="16"/>
        <v>0</v>
      </c>
      <c r="H45" s="41">
        <v>17</v>
      </c>
      <c r="I45" s="41">
        <f t="shared" si="17"/>
        <v>33</v>
      </c>
      <c r="J45" s="41">
        <v>9</v>
      </c>
      <c r="K45" s="41">
        <f t="shared" si="18"/>
        <v>41</v>
      </c>
      <c r="L45" s="41"/>
      <c r="M45" s="41">
        <f t="shared" si="19"/>
        <v>0</v>
      </c>
      <c r="N45" s="41">
        <v>11</v>
      </c>
      <c r="O45" s="41">
        <f t="shared" si="20"/>
        <v>39</v>
      </c>
      <c r="P45" s="41"/>
      <c r="Q45" s="41">
        <f t="shared" si="21"/>
        <v>0</v>
      </c>
      <c r="R45" s="41"/>
      <c r="S45" s="41">
        <f t="shared" si="22"/>
        <v>0</v>
      </c>
      <c r="T45" s="96">
        <f t="shared" si="23"/>
        <v>113</v>
      </c>
      <c r="U45" s="97">
        <f t="shared" si="24"/>
        <v>15</v>
      </c>
      <c r="V45" s="115"/>
      <c r="W45" s="45">
        <f t="shared" si="25"/>
        <v>0</v>
      </c>
      <c r="X45" s="45">
        <f t="shared" si="26"/>
        <v>33</v>
      </c>
      <c r="Y45" s="45">
        <f t="shared" si="27"/>
        <v>41</v>
      </c>
      <c r="Z45" s="45">
        <f t="shared" si="28"/>
        <v>0</v>
      </c>
      <c r="AA45" s="45">
        <f t="shared" si="29"/>
        <v>39</v>
      </c>
      <c r="AB45" s="45">
        <f t="shared" si="30"/>
        <v>0</v>
      </c>
      <c r="AC45" s="45">
        <f t="shared" si="31"/>
        <v>0</v>
      </c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</row>
    <row r="46" spans="1:148" ht="15.75" customHeight="1">
      <c r="A46" s="94">
        <v>16</v>
      </c>
      <c r="B46" s="108" t="s">
        <v>0</v>
      </c>
      <c r="C46" s="53">
        <v>3553</v>
      </c>
      <c r="D46" s="41">
        <v>1999</v>
      </c>
      <c r="E46" s="42" t="s">
        <v>1</v>
      </c>
      <c r="F46" s="41"/>
      <c r="G46" s="41">
        <f t="shared" si="16"/>
        <v>0</v>
      </c>
      <c r="H46" s="41"/>
      <c r="I46" s="41">
        <f t="shared" si="17"/>
        <v>0</v>
      </c>
      <c r="J46" s="41">
        <v>1</v>
      </c>
      <c r="K46" s="41">
        <f t="shared" si="18"/>
        <v>100</v>
      </c>
      <c r="L46" s="41"/>
      <c r="M46" s="41">
        <f t="shared" si="19"/>
        <v>0</v>
      </c>
      <c r="N46" s="41">
        <v>0</v>
      </c>
      <c r="O46" s="41">
        <f t="shared" si="20"/>
        <v>0</v>
      </c>
      <c r="P46" s="41"/>
      <c r="Q46" s="41">
        <f t="shared" si="21"/>
        <v>0</v>
      </c>
      <c r="R46" s="41"/>
      <c r="S46" s="41">
        <f t="shared" si="22"/>
        <v>0</v>
      </c>
      <c r="T46" s="96">
        <f t="shared" si="23"/>
        <v>100</v>
      </c>
      <c r="U46" s="97">
        <f t="shared" si="24"/>
        <v>16</v>
      </c>
      <c r="V46" s="115"/>
      <c r="W46" s="45">
        <f t="shared" si="25"/>
        <v>0</v>
      </c>
      <c r="X46" s="45">
        <f t="shared" si="26"/>
        <v>0</v>
      </c>
      <c r="Y46" s="45">
        <f t="shared" si="27"/>
        <v>100</v>
      </c>
      <c r="Z46" s="45">
        <f t="shared" si="28"/>
        <v>0</v>
      </c>
      <c r="AA46" s="45">
        <f t="shared" si="29"/>
        <v>0</v>
      </c>
      <c r="AB46" s="45">
        <f t="shared" si="30"/>
        <v>0</v>
      </c>
      <c r="AC46" s="45">
        <f t="shared" si="31"/>
        <v>0</v>
      </c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</row>
    <row r="47" spans="1:148" ht="15.75" customHeight="1">
      <c r="A47" s="94">
        <v>17</v>
      </c>
      <c r="B47" s="108" t="s">
        <v>275</v>
      </c>
      <c r="C47" s="53">
        <v>4798</v>
      </c>
      <c r="D47" s="41">
        <v>1999</v>
      </c>
      <c r="E47" s="42" t="s">
        <v>67</v>
      </c>
      <c r="F47" s="41"/>
      <c r="G47" s="41">
        <f t="shared" si="16"/>
        <v>0</v>
      </c>
      <c r="H47" s="41"/>
      <c r="I47" s="41">
        <f t="shared" si="17"/>
        <v>0</v>
      </c>
      <c r="J47" s="41"/>
      <c r="K47" s="41">
        <f t="shared" si="18"/>
        <v>0</v>
      </c>
      <c r="L47" s="41">
        <v>10</v>
      </c>
      <c r="M47" s="41">
        <f t="shared" si="19"/>
        <v>40</v>
      </c>
      <c r="N47" s="41">
        <v>9</v>
      </c>
      <c r="O47" s="41">
        <f t="shared" si="20"/>
        <v>41</v>
      </c>
      <c r="P47" s="41"/>
      <c r="Q47" s="41">
        <f t="shared" si="21"/>
        <v>0</v>
      </c>
      <c r="R47" s="41"/>
      <c r="S47" s="41">
        <f t="shared" si="22"/>
        <v>0</v>
      </c>
      <c r="T47" s="96">
        <f t="shared" si="23"/>
        <v>81</v>
      </c>
      <c r="U47" s="97">
        <f t="shared" si="24"/>
        <v>17</v>
      </c>
      <c r="V47" s="115"/>
      <c r="W47" s="45">
        <f t="shared" si="25"/>
        <v>0</v>
      </c>
      <c r="X47" s="45">
        <f t="shared" si="26"/>
        <v>0</v>
      </c>
      <c r="Y47" s="45">
        <f t="shared" si="27"/>
        <v>0</v>
      </c>
      <c r="Z47" s="45">
        <f t="shared" si="28"/>
        <v>40</v>
      </c>
      <c r="AA47" s="45">
        <f t="shared" si="29"/>
        <v>41</v>
      </c>
      <c r="AB47" s="45">
        <f t="shared" si="30"/>
        <v>0</v>
      </c>
      <c r="AC47" s="45">
        <f t="shared" si="31"/>
        <v>0</v>
      </c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</row>
    <row r="48" spans="1:148" ht="15.75" customHeight="1">
      <c r="A48" s="94">
        <v>18</v>
      </c>
      <c r="B48" s="108" t="s">
        <v>2</v>
      </c>
      <c r="C48" s="53">
        <v>4977</v>
      </c>
      <c r="D48" s="41">
        <v>2001</v>
      </c>
      <c r="E48" s="42" t="s">
        <v>1</v>
      </c>
      <c r="F48" s="41"/>
      <c r="G48" s="41">
        <f t="shared" si="16"/>
        <v>0</v>
      </c>
      <c r="H48" s="41"/>
      <c r="I48" s="41">
        <f t="shared" si="17"/>
        <v>0</v>
      </c>
      <c r="J48" s="41">
        <v>2</v>
      </c>
      <c r="K48" s="41">
        <f t="shared" si="18"/>
        <v>80</v>
      </c>
      <c r="L48" s="41"/>
      <c r="M48" s="41">
        <f t="shared" si="19"/>
        <v>0</v>
      </c>
      <c r="N48" s="41">
        <v>0</v>
      </c>
      <c r="O48" s="41">
        <f t="shared" si="20"/>
        <v>0</v>
      </c>
      <c r="P48" s="41"/>
      <c r="Q48" s="41">
        <f t="shared" si="21"/>
        <v>0</v>
      </c>
      <c r="R48" s="41"/>
      <c r="S48" s="41">
        <f t="shared" si="22"/>
        <v>0</v>
      </c>
      <c r="T48" s="96">
        <f t="shared" si="23"/>
        <v>80</v>
      </c>
      <c r="U48" s="97">
        <f t="shared" si="24"/>
        <v>18</v>
      </c>
      <c r="V48" s="115"/>
      <c r="W48" s="45">
        <f t="shared" si="25"/>
        <v>0</v>
      </c>
      <c r="X48" s="45">
        <f t="shared" si="26"/>
        <v>0</v>
      </c>
      <c r="Y48" s="45">
        <f t="shared" si="27"/>
        <v>80</v>
      </c>
      <c r="Z48" s="45">
        <f t="shared" si="28"/>
        <v>0</v>
      </c>
      <c r="AA48" s="45">
        <f t="shared" si="29"/>
        <v>0</v>
      </c>
      <c r="AB48" s="45">
        <f t="shared" si="30"/>
        <v>0</v>
      </c>
      <c r="AC48" s="45">
        <f t="shared" si="31"/>
        <v>0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</row>
    <row r="49" spans="1:148" ht="15.75" customHeight="1">
      <c r="A49" s="94">
        <v>19</v>
      </c>
      <c r="B49" s="108" t="s">
        <v>5</v>
      </c>
      <c r="C49" s="53">
        <v>3320</v>
      </c>
      <c r="D49" s="41">
        <v>2000</v>
      </c>
      <c r="E49" s="42" t="s">
        <v>210</v>
      </c>
      <c r="F49" s="41"/>
      <c r="G49" s="41">
        <f t="shared" si="16"/>
        <v>0</v>
      </c>
      <c r="H49" s="41"/>
      <c r="I49" s="41">
        <f t="shared" si="17"/>
        <v>0</v>
      </c>
      <c r="J49" s="41">
        <v>17</v>
      </c>
      <c r="K49" s="41">
        <f t="shared" si="18"/>
        <v>33</v>
      </c>
      <c r="L49" s="41"/>
      <c r="M49" s="41">
        <f t="shared" si="19"/>
        <v>0</v>
      </c>
      <c r="N49" s="41">
        <v>14</v>
      </c>
      <c r="O49" s="41">
        <f t="shared" si="20"/>
        <v>36</v>
      </c>
      <c r="P49" s="41"/>
      <c r="Q49" s="41">
        <f t="shared" si="21"/>
        <v>0</v>
      </c>
      <c r="R49" s="41"/>
      <c r="S49" s="41">
        <f t="shared" si="22"/>
        <v>0</v>
      </c>
      <c r="T49" s="96">
        <f t="shared" si="23"/>
        <v>69</v>
      </c>
      <c r="U49" s="97">
        <f t="shared" si="24"/>
        <v>19</v>
      </c>
      <c r="V49" s="115"/>
      <c r="W49" s="45">
        <f t="shared" si="25"/>
        <v>0</v>
      </c>
      <c r="X49" s="45">
        <f t="shared" si="26"/>
        <v>0</v>
      </c>
      <c r="Y49" s="45">
        <f t="shared" si="27"/>
        <v>33</v>
      </c>
      <c r="Z49" s="45">
        <f t="shared" si="28"/>
        <v>0</v>
      </c>
      <c r="AA49" s="45">
        <f t="shared" si="29"/>
        <v>36</v>
      </c>
      <c r="AB49" s="45">
        <f t="shared" si="30"/>
        <v>0</v>
      </c>
      <c r="AC49" s="45">
        <f t="shared" si="31"/>
        <v>0</v>
      </c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</row>
    <row r="50" spans="1:148" ht="15.75" customHeight="1">
      <c r="A50" s="94">
        <v>20</v>
      </c>
      <c r="B50" s="95" t="s">
        <v>233</v>
      </c>
      <c r="C50" s="53">
        <v>3319</v>
      </c>
      <c r="D50" s="41">
        <v>2000</v>
      </c>
      <c r="E50" s="42" t="s">
        <v>210</v>
      </c>
      <c r="F50" s="41"/>
      <c r="G50" s="41">
        <f t="shared" si="16"/>
        <v>0</v>
      </c>
      <c r="H50" s="41">
        <v>14</v>
      </c>
      <c r="I50" s="41">
        <f t="shared" si="17"/>
        <v>36</v>
      </c>
      <c r="J50" s="41">
        <v>19</v>
      </c>
      <c r="K50" s="41">
        <f t="shared" si="18"/>
        <v>31</v>
      </c>
      <c r="L50" s="41"/>
      <c r="M50" s="41">
        <f t="shared" si="19"/>
        <v>0</v>
      </c>
      <c r="N50" s="41">
        <v>0</v>
      </c>
      <c r="O50" s="41">
        <f t="shared" si="20"/>
        <v>0</v>
      </c>
      <c r="P50" s="41"/>
      <c r="Q50" s="41">
        <f t="shared" si="21"/>
        <v>0</v>
      </c>
      <c r="R50" s="41"/>
      <c r="S50" s="41">
        <f t="shared" si="22"/>
        <v>0</v>
      </c>
      <c r="T50" s="96">
        <f t="shared" si="23"/>
        <v>67</v>
      </c>
      <c r="U50" s="97">
        <f t="shared" si="24"/>
        <v>20</v>
      </c>
      <c r="V50" s="115"/>
      <c r="W50" s="45">
        <f t="shared" si="25"/>
        <v>0</v>
      </c>
      <c r="X50" s="45">
        <f t="shared" si="26"/>
        <v>36</v>
      </c>
      <c r="Y50" s="45">
        <f t="shared" si="27"/>
        <v>31</v>
      </c>
      <c r="Z50" s="45">
        <f t="shared" si="28"/>
        <v>0</v>
      </c>
      <c r="AA50" s="45">
        <f t="shared" si="29"/>
        <v>0</v>
      </c>
      <c r="AB50" s="45">
        <f t="shared" si="30"/>
        <v>0</v>
      </c>
      <c r="AC50" s="45">
        <f t="shared" si="31"/>
        <v>0</v>
      </c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</row>
    <row r="51" spans="1:148" ht="15.75" customHeight="1">
      <c r="A51" s="94">
        <v>21</v>
      </c>
      <c r="B51" s="95" t="s">
        <v>230</v>
      </c>
      <c r="C51" s="53">
        <v>4871</v>
      </c>
      <c r="D51" s="41">
        <v>1999</v>
      </c>
      <c r="E51" s="42" t="s">
        <v>232</v>
      </c>
      <c r="F51" s="41"/>
      <c r="G51" s="41">
        <f t="shared" si="16"/>
        <v>0</v>
      </c>
      <c r="H51" s="41">
        <v>21</v>
      </c>
      <c r="I51" s="41">
        <f t="shared" si="17"/>
        <v>29</v>
      </c>
      <c r="J51" s="41">
        <v>14</v>
      </c>
      <c r="K51" s="41">
        <f t="shared" si="18"/>
        <v>36</v>
      </c>
      <c r="L51" s="41"/>
      <c r="M51" s="41">
        <f t="shared" si="19"/>
        <v>0</v>
      </c>
      <c r="N51" s="41">
        <v>0</v>
      </c>
      <c r="O51" s="41">
        <f t="shared" si="20"/>
        <v>0</v>
      </c>
      <c r="P51" s="41"/>
      <c r="Q51" s="41">
        <f t="shared" si="21"/>
        <v>0</v>
      </c>
      <c r="R51" s="41"/>
      <c r="S51" s="41">
        <f t="shared" si="22"/>
        <v>0</v>
      </c>
      <c r="T51" s="96">
        <f t="shared" si="23"/>
        <v>65</v>
      </c>
      <c r="U51" s="97">
        <f t="shared" si="24"/>
        <v>21</v>
      </c>
      <c r="V51" s="115"/>
      <c r="W51" s="45">
        <f t="shared" si="25"/>
        <v>0</v>
      </c>
      <c r="X51" s="45">
        <f t="shared" si="26"/>
        <v>29</v>
      </c>
      <c r="Y51" s="45">
        <f t="shared" si="27"/>
        <v>36</v>
      </c>
      <c r="Z51" s="45">
        <f t="shared" si="28"/>
        <v>0</v>
      </c>
      <c r="AA51" s="45">
        <f t="shared" si="29"/>
        <v>0</v>
      </c>
      <c r="AB51" s="45">
        <f t="shared" si="30"/>
        <v>0</v>
      </c>
      <c r="AC51" s="45">
        <f t="shared" si="31"/>
        <v>0</v>
      </c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</row>
    <row r="52" spans="1:148" ht="15.75" customHeight="1">
      <c r="A52" s="94">
        <v>22</v>
      </c>
      <c r="B52" s="95" t="s">
        <v>146</v>
      </c>
      <c r="C52" s="53">
        <v>5177</v>
      </c>
      <c r="D52" s="41">
        <v>1999</v>
      </c>
      <c r="E52" s="42" t="s">
        <v>212</v>
      </c>
      <c r="F52" s="41">
        <v>16</v>
      </c>
      <c r="G52" s="41">
        <f t="shared" si="16"/>
        <v>34</v>
      </c>
      <c r="H52" s="41">
        <v>19</v>
      </c>
      <c r="I52" s="41">
        <f t="shared" si="17"/>
        <v>31</v>
      </c>
      <c r="J52" s="41"/>
      <c r="K52" s="41">
        <f t="shared" si="18"/>
        <v>0</v>
      </c>
      <c r="L52" s="41"/>
      <c r="M52" s="41">
        <f t="shared" si="19"/>
        <v>0</v>
      </c>
      <c r="N52" s="41">
        <v>0</v>
      </c>
      <c r="O52" s="41">
        <f t="shared" si="20"/>
        <v>0</v>
      </c>
      <c r="P52" s="41"/>
      <c r="Q52" s="41">
        <f t="shared" si="21"/>
        <v>0</v>
      </c>
      <c r="R52" s="41"/>
      <c r="S52" s="41">
        <f t="shared" si="22"/>
        <v>0</v>
      </c>
      <c r="T52" s="96">
        <f t="shared" si="23"/>
        <v>65</v>
      </c>
      <c r="U52" s="97">
        <f t="shared" si="24"/>
        <v>22</v>
      </c>
      <c r="V52" s="115"/>
      <c r="W52" s="45">
        <f t="shared" si="25"/>
        <v>34</v>
      </c>
      <c r="X52" s="45">
        <f t="shared" si="26"/>
        <v>31</v>
      </c>
      <c r="Y52" s="45">
        <f t="shared" si="27"/>
        <v>0</v>
      </c>
      <c r="Z52" s="45">
        <f t="shared" si="28"/>
        <v>0</v>
      </c>
      <c r="AA52" s="45">
        <f t="shared" si="29"/>
        <v>0</v>
      </c>
      <c r="AB52" s="45">
        <f t="shared" si="30"/>
        <v>0</v>
      </c>
      <c r="AC52" s="45">
        <f t="shared" si="31"/>
        <v>0</v>
      </c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</row>
    <row r="53" spans="1:148" ht="15.75" customHeight="1">
      <c r="A53" s="94">
        <v>23</v>
      </c>
      <c r="B53" s="95" t="s">
        <v>226</v>
      </c>
      <c r="C53" s="53">
        <v>3612</v>
      </c>
      <c r="D53" s="41">
        <v>1999</v>
      </c>
      <c r="E53" s="42" t="s">
        <v>74</v>
      </c>
      <c r="F53" s="41"/>
      <c r="G53" s="41">
        <f t="shared" si="16"/>
        <v>0</v>
      </c>
      <c r="H53" s="41">
        <v>3</v>
      </c>
      <c r="I53" s="41">
        <f t="shared" si="17"/>
        <v>65</v>
      </c>
      <c r="J53" s="41"/>
      <c r="K53" s="41">
        <f t="shared" si="18"/>
        <v>0</v>
      </c>
      <c r="L53" s="41"/>
      <c r="M53" s="41">
        <f t="shared" si="19"/>
        <v>0</v>
      </c>
      <c r="N53" s="41">
        <v>0</v>
      </c>
      <c r="O53" s="41">
        <f t="shared" si="20"/>
        <v>0</v>
      </c>
      <c r="P53" s="41"/>
      <c r="Q53" s="41">
        <f t="shared" si="21"/>
        <v>0</v>
      </c>
      <c r="R53" s="41"/>
      <c r="S53" s="41">
        <f t="shared" si="22"/>
        <v>0</v>
      </c>
      <c r="T53" s="96">
        <f t="shared" si="23"/>
        <v>65</v>
      </c>
      <c r="U53" s="97">
        <f t="shared" si="24"/>
        <v>23</v>
      </c>
      <c r="V53" s="115"/>
      <c r="W53" s="45">
        <f t="shared" si="25"/>
        <v>0</v>
      </c>
      <c r="X53" s="45">
        <f t="shared" si="26"/>
        <v>65</v>
      </c>
      <c r="Y53" s="45">
        <f t="shared" si="27"/>
        <v>0</v>
      </c>
      <c r="Z53" s="45">
        <f t="shared" si="28"/>
        <v>0</v>
      </c>
      <c r="AA53" s="45">
        <f t="shared" si="29"/>
        <v>0</v>
      </c>
      <c r="AB53" s="45">
        <f t="shared" si="30"/>
        <v>0</v>
      </c>
      <c r="AC53" s="45">
        <f t="shared" si="31"/>
        <v>0</v>
      </c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</row>
    <row r="54" spans="1:148" ht="15.75" customHeight="1">
      <c r="A54" s="94">
        <v>24</v>
      </c>
      <c r="B54" s="95" t="s">
        <v>235</v>
      </c>
      <c r="C54" s="53">
        <v>4676</v>
      </c>
      <c r="D54" s="41">
        <v>1999</v>
      </c>
      <c r="E54" s="42" t="s">
        <v>212</v>
      </c>
      <c r="F54" s="41"/>
      <c r="G54" s="41">
        <f t="shared" si="16"/>
        <v>0</v>
      </c>
      <c r="H54" s="41">
        <v>19</v>
      </c>
      <c r="I54" s="41">
        <f t="shared" si="17"/>
        <v>31</v>
      </c>
      <c r="J54" s="41">
        <v>20</v>
      </c>
      <c r="K54" s="41">
        <f t="shared" si="18"/>
        <v>30</v>
      </c>
      <c r="L54" s="41"/>
      <c r="M54" s="41">
        <f t="shared" si="19"/>
        <v>0</v>
      </c>
      <c r="N54" s="41">
        <v>0</v>
      </c>
      <c r="O54" s="41">
        <f t="shared" si="20"/>
        <v>0</v>
      </c>
      <c r="P54" s="41"/>
      <c r="Q54" s="41">
        <f t="shared" si="21"/>
        <v>0</v>
      </c>
      <c r="R54" s="41"/>
      <c r="S54" s="41">
        <f t="shared" si="22"/>
        <v>0</v>
      </c>
      <c r="T54" s="96">
        <f t="shared" si="23"/>
        <v>61</v>
      </c>
      <c r="U54" s="97">
        <f t="shared" si="24"/>
        <v>24</v>
      </c>
      <c r="V54" s="115"/>
      <c r="W54" s="45">
        <f t="shared" si="25"/>
        <v>0</v>
      </c>
      <c r="X54" s="45">
        <f t="shared" si="26"/>
        <v>31</v>
      </c>
      <c r="Y54" s="45">
        <f t="shared" si="27"/>
        <v>30</v>
      </c>
      <c r="Z54" s="45">
        <f t="shared" si="28"/>
        <v>0</v>
      </c>
      <c r="AA54" s="45">
        <f t="shared" si="29"/>
        <v>0</v>
      </c>
      <c r="AB54" s="45">
        <f t="shared" si="30"/>
        <v>0</v>
      </c>
      <c r="AC54" s="45">
        <f t="shared" si="31"/>
        <v>0</v>
      </c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</row>
    <row r="55" spans="1:148" ht="15.75" customHeight="1">
      <c r="A55" s="94">
        <v>25</v>
      </c>
      <c r="B55" s="95" t="s">
        <v>229</v>
      </c>
      <c r="C55" s="53">
        <v>5938</v>
      </c>
      <c r="D55" s="41">
        <v>2000</v>
      </c>
      <c r="E55" s="42" t="s">
        <v>74</v>
      </c>
      <c r="F55" s="41"/>
      <c r="G55" s="41">
        <f t="shared" si="16"/>
        <v>0</v>
      </c>
      <c r="H55" s="41">
        <v>18</v>
      </c>
      <c r="I55" s="41">
        <f t="shared" si="17"/>
        <v>32</v>
      </c>
      <c r="J55" s="41">
        <v>21</v>
      </c>
      <c r="K55" s="41">
        <f t="shared" si="18"/>
        <v>29</v>
      </c>
      <c r="L55" s="41"/>
      <c r="M55" s="41">
        <f t="shared" si="19"/>
        <v>0</v>
      </c>
      <c r="N55" s="41">
        <v>0</v>
      </c>
      <c r="O55" s="41">
        <f t="shared" si="20"/>
        <v>0</v>
      </c>
      <c r="P55" s="41"/>
      <c r="Q55" s="41">
        <f t="shared" si="21"/>
        <v>0</v>
      </c>
      <c r="R55" s="41"/>
      <c r="S55" s="41">
        <f t="shared" si="22"/>
        <v>0</v>
      </c>
      <c r="T55" s="96">
        <f t="shared" si="23"/>
        <v>61</v>
      </c>
      <c r="U55" s="97">
        <f t="shared" si="24"/>
        <v>25</v>
      </c>
      <c r="V55" s="115"/>
      <c r="W55" s="45">
        <f t="shared" si="25"/>
        <v>0</v>
      </c>
      <c r="X55" s="45">
        <f t="shared" si="26"/>
        <v>32</v>
      </c>
      <c r="Y55" s="45">
        <f t="shared" si="27"/>
        <v>29</v>
      </c>
      <c r="Z55" s="45">
        <f t="shared" si="28"/>
        <v>0</v>
      </c>
      <c r="AA55" s="45">
        <f t="shared" si="29"/>
        <v>0</v>
      </c>
      <c r="AB55" s="45">
        <f t="shared" si="30"/>
        <v>0</v>
      </c>
      <c r="AC55" s="45">
        <f t="shared" si="31"/>
        <v>0</v>
      </c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</row>
    <row r="56" spans="1:148" ht="15.75" customHeight="1">
      <c r="A56" s="94">
        <v>26</v>
      </c>
      <c r="B56" s="108" t="s">
        <v>274</v>
      </c>
      <c r="C56" s="53">
        <v>4970</v>
      </c>
      <c r="D56" s="41">
        <v>1999</v>
      </c>
      <c r="E56" s="42" t="s">
        <v>69</v>
      </c>
      <c r="F56" s="41"/>
      <c r="G56" s="41">
        <f t="shared" si="16"/>
        <v>0</v>
      </c>
      <c r="H56" s="41"/>
      <c r="I56" s="41">
        <f t="shared" si="17"/>
        <v>0</v>
      </c>
      <c r="J56" s="41"/>
      <c r="K56" s="41">
        <f t="shared" si="18"/>
        <v>0</v>
      </c>
      <c r="L56" s="41">
        <v>6</v>
      </c>
      <c r="M56" s="41">
        <f t="shared" si="19"/>
        <v>45</v>
      </c>
      <c r="N56" s="41">
        <v>0</v>
      </c>
      <c r="O56" s="41">
        <f t="shared" si="20"/>
        <v>0</v>
      </c>
      <c r="P56" s="41"/>
      <c r="Q56" s="41">
        <f t="shared" si="21"/>
        <v>0</v>
      </c>
      <c r="R56" s="41"/>
      <c r="S56" s="41">
        <f t="shared" si="22"/>
        <v>0</v>
      </c>
      <c r="T56" s="96">
        <f t="shared" si="23"/>
        <v>45</v>
      </c>
      <c r="U56" s="97">
        <f t="shared" si="24"/>
        <v>26</v>
      </c>
      <c r="V56" s="115"/>
      <c r="W56" s="45">
        <f t="shared" si="25"/>
        <v>0</v>
      </c>
      <c r="X56" s="45">
        <f t="shared" si="26"/>
        <v>0</v>
      </c>
      <c r="Y56" s="45">
        <f t="shared" si="27"/>
        <v>0</v>
      </c>
      <c r="Z56" s="45">
        <f t="shared" si="28"/>
        <v>45</v>
      </c>
      <c r="AA56" s="45">
        <f t="shared" si="29"/>
        <v>0</v>
      </c>
      <c r="AB56" s="45">
        <f t="shared" si="30"/>
        <v>0</v>
      </c>
      <c r="AC56" s="45">
        <f t="shared" si="31"/>
        <v>0</v>
      </c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</row>
    <row r="57" spans="1:148" ht="15.75" customHeight="1">
      <c r="A57" s="94">
        <v>27</v>
      </c>
      <c r="B57" s="108" t="s">
        <v>3</v>
      </c>
      <c r="C57" s="53">
        <v>5499</v>
      </c>
      <c r="D57" s="41">
        <v>2001</v>
      </c>
      <c r="E57" s="42" t="s">
        <v>1</v>
      </c>
      <c r="F57" s="41"/>
      <c r="G57" s="41">
        <f t="shared" si="16"/>
        <v>0</v>
      </c>
      <c r="H57" s="41"/>
      <c r="I57" s="41">
        <f t="shared" si="17"/>
        <v>0</v>
      </c>
      <c r="J57" s="41">
        <v>6</v>
      </c>
      <c r="K57" s="41">
        <f t="shared" si="18"/>
        <v>45</v>
      </c>
      <c r="L57" s="41"/>
      <c r="M57" s="41">
        <f t="shared" si="19"/>
        <v>0</v>
      </c>
      <c r="N57" s="41">
        <v>0</v>
      </c>
      <c r="O57" s="41">
        <f t="shared" si="20"/>
        <v>0</v>
      </c>
      <c r="P57" s="41"/>
      <c r="Q57" s="41">
        <f t="shared" si="21"/>
        <v>0</v>
      </c>
      <c r="R57" s="41"/>
      <c r="S57" s="41">
        <f t="shared" si="22"/>
        <v>0</v>
      </c>
      <c r="T57" s="96">
        <f t="shared" si="23"/>
        <v>45</v>
      </c>
      <c r="U57" s="97">
        <f t="shared" si="24"/>
        <v>27</v>
      </c>
      <c r="V57" s="115"/>
      <c r="W57" s="45">
        <f t="shared" si="25"/>
        <v>0</v>
      </c>
      <c r="X57" s="45">
        <f t="shared" si="26"/>
        <v>0</v>
      </c>
      <c r="Y57" s="45">
        <f t="shared" si="27"/>
        <v>45</v>
      </c>
      <c r="Z57" s="45">
        <f t="shared" si="28"/>
        <v>0</v>
      </c>
      <c r="AA57" s="45">
        <f t="shared" si="29"/>
        <v>0</v>
      </c>
      <c r="AB57" s="45">
        <f t="shared" si="30"/>
        <v>0</v>
      </c>
      <c r="AC57" s="45">
        <f t="shared" si="31"/>
        <v>0</v>
      </c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</row>
    <row r="58" spans="1:51" ht="15.75" customHeight="1">
      <c r="A58" s="94">
        <v>28</v>
      </c>
      <c r="B58" s="108" t="s">
        <v>4</v>
      </c>
      <c r="C58" s="53">
        <v>3856</v>
      </c>
      <c r="D58" s="41">
        <v>2000</v>
      </c>
      <c r="E58" s="42" t="s">
        <v>1</v>
      </c>
      <c r="F58" s="41"/>
      <c r="G58" s="41">
        <f t="shared" si="16"/>
        <v>0</v>
      </c>
      <c r="H58" s="41"/>
      <c r="I58" s="41">
        <f t="shared" si="17"/>
        <v>0</v>
      </c>
      <c r="J58" s="41">
        <v>8</v>
      </c>
      <c r="K58" s="41">
        <f t="shared" si="18"/>
        <v>42</v>
      </c>
      <c r="L58" s="41"/>
      <c r="M58" s="41">
        <f t="shared" si="19"/>
        <v>0</v>
      </c>
      <c r="N58" s="41">
        <v>0</v>
      </c>
      <c r="O58" s="41">
        <f t="shared" si="20"/>
        <v>0</v>
      </c>
      <c r="P58" s="41"/>
      <c r="Q58" s="41">
        <f t="shared" si="21"/>
        <v>0</v>
      </c>
      <c r="R58" s="41"/>
      <c r="S58" s="41">
        <f t="shared" si="22"/>
        <v>0</v>
      </c>
      <c r="T58" s="96">
        <f t="shared" si="23"/>
        <v>42</v>
      </c>
      <c r="U58" s="97">
        <f t="shared" si="24"/>
        <v>28</v>
      </c>
      <c r="V58" s="115"/>
      <c r="W58" s="45">
        <f t="shared" si="25"/>
        <v>0</v>
      </c>
      <c r="X58" s="45">
        <f t="shared" si="26"/>
        <v>0</v>
      </c>
      <c r="Y58" s="45">
        <f t="shared" si="27"/>
        <v>42</v>
      </c>
      <c r="Z58" s="45">
        <f t="shared" si="28"/>
        <v>0</v>
      </c>
      <c r="AA58" s="45">
        <f t="shared" si="29"/>
        <v>0</v>
      </c>
      <c r="AB58" s="45">
        <f t="shared" si="30"/>
        <v>0</v>
      </c>
      <c r="AC58" s="45">
        <f t="shared" si="31"/>
        <v>0</v>
      </c>
      <c r="AD58" s="23"/>
      <c r="AE58" s="23"/>
      <c r="AF58" s="23"/>
      <c r="AG58" s="23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</row>
    <row r="59" spans="1:51" ht="15.75" customHeight="1">
      <c r="A59" s="94">
        <v>29</v>
      </c>
      <c r="B59" s="95" t="s">
        <v>266</v>
      </c>
      <c r="C59" s="53">
        <v>4657</v>
      </c>
      <c r="D59" s="41">
        <v>2000</v>
      </c>
      <c r="E59" s="42" t="s">
        <v>231</v>
      </c>
      <c r="F59" s="41"/>
      <c r="G59" s="41">
        <f t="shared" si="16"/>
        <v>0</v>
      </c>
      <c r="H59" s="41">
        <v>8</v>
      </c>
      <c r="I59" s="41">
        <f t="shared" si="17"/>
        <v>42</v>
      </c>
      <c r="J59" s="41"/>
      <c r="K59" s="41">
        <f t="shared" si="18"/>
        <v>0</v>
      </c>
      <c r="L59" s="41"/>
      <c r="M59" s="41">
        <f t="shared" si="19"/>
        <v>0</v>
      </c>
      <c r="N59" s="41">
        <v>0</v>
      </c>
      <c r="O59" s="41">
        <f t="shared" si="20"/>
        <v>0</v>
      </c>
      <c r="P59" s="41"/>
      <c r="Q59" s="41">
        <f t="shared" si="21"/>
        <v>0</v>
      </c>
      <c r="R59" s="41"/>
      <c r="S59" s="41">
        <f t="shared" si="22"/>
        <v>0</v>
      </c>
      <c r="T59" s="96">
        <f t="shared" si="23"/>
        <v>42</v>
      </c>
      <c r="U59" s="97">
        <f t="shared" si="24"/>
        <v>29</v>
      </c>
      <c r="V59" s="115"/>
      <c r="W59" s="45">
        <f t="shared" si="25"/>
        <v>0</v>
      </c>
      <c r="X59" s="45">
        <f t="shared" si="26"/>
        <v>42</v>
      </c>
      <c r="Y59" s="45">
        <f t="shared" si="27"/>
        <v>0</v>
      </c>
      <c r="Z59" s="45">
        <f t="shared" si="28"/>
        <v>0</v>
      </c>
      <c r="AA59" s="45">
        <f t="shared" si="29"/>
        <v>0</v>
      </c>
      <c r="AB59" s="45">
        <f t="shared" si="30"/>
        <v>0</v>
      </c>
      <c r="AC59" s="45">
        <f t="shared" si="31"/>
        <v>0</v>
      </c>
      <c r="AD59" s="23"/>
      <c r="AE59" s="23"/>
      <c r="AF59" s="23"/>
      <c r="AG59" s="23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</row>
    <row r="60" spans="1:51" ht="15.75" customHeight="1">
      <c r="A60" s="94">
        <v>30</v>
      </c>
      <c r="B60" s="108" t="s">
        <v>276</v>
      </c>
      <c r="C60" s="53"/>
      <c r="D60" s="41">
        <v>1999</v>
      </c>
      <c r="E60" s="42" t="s">
        <v>69</v>
      </c>
      <c r="F60" s="41"/>
      <c r="G60" s="41">
        <f t="shared" si="16"/>
        <v>0</v>
      </c>
      <c r="H60" s="41"/>
      <c r="I60" s="41">
        <f t="shared" si="17"/>
        <v>0</v>
      </c>
      <c r="J60" s="41"/>
      <c r="K60" s="41">
        <f t="shared" si="18"/>
        <v>0</v>
      </c>
      <c r="L60" s="41">
        <v>11</v>
      </c>
      <c r="M60" s="41">
        <f t="shared" si="19"/>
        <v>39</v>
      </c>
      <c r="N60" s="41">
        <v>0</v>
      </c>
      <c r="O60" s="41">
        <f t="shared" si="20"/>
        <v>0</v>
      </c>
      <c r="P60" s="41"/>
      <c r="Q60" s="41">
        <f t="shared" si="21"/>
        <v>0</v>
      </c>
      <c r="R60" s="41"/>
      <c r="S60" s="41">
        <f t="shared" si="22"/>
        <v>0</v>
      </c>
      <c r="T60" s="96">
        <f t="shared" si="23"/>
        <v>39</v>
      </c>
      <c r="U60" s="97">
        <f t="shared" si="24"/>
        <v>30</v>
      </c>
      <c r="V60" s="115"/>
      <c r="W60" s="45">
        <f t="shared" si="25"/>
        <v>0</v>
      </c>
      <c r="X60" s="45">
        <f t="shared" si="26"/>
        <v>0</v>
      </c>
      <c r="Y60" s="45">
        <f t="shared" si="27"/>
        <v>0</v>
      </c>
      <c r="Z60" s="45">
        <f t="shared" si="28"/>
        <v>39</v>
      </c>
      <c r="AA60" s="45">
        <f t="shared" si="29"/>
        <v>0</v>
      </c>
      <c r="AB60" s="45">
        <f t="shared" si="30"/>
        <v>0</v>
      </c>
      <c r="AC60" s="45">
        <f t="shared" si="31"/>
        <v>0</v>
      </c>
      <c r="AD60" s="23"/>
      <c r="AE60" s="23"/>
      <c r="AF60" s="23"/>
      <c r="AG60" s="23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</row>
    <row r="61" spans="1:51" ht="15.75" customHeight="1">
      <c r="A61" s="94">
        <v>31</v>
      </c>
      <c r="B61" s="95" t="s">
        <v>228</v>
      </c>
      <c r="C61" s="53">
        <v>5005</v>
      </c>
      <c r="D61" s="41">
        <v>1999</v>
      </c>
      <c r="E61" s="42" t="s">
        <v>232</v>
      </c>
      <c r="F61" s="41"/>
      <c r="G61" s="41">
        <f t="shared" si="16"/>
        <v>0</v>
      </c>
      <c r="H61" s="41">
        <v>12</v>
      </c>
      <c r="I61" s="41">
        <f t="shared" si="17"/>
        <v>38</v>
      </c>
      <c r="J61" s="41"/>
      <c r="K61" s="41">
        <f t="shared" si="18"/>
        <v>0</v>
      </c>
      <c r="L61" s="41"/>
      <c r="M61" s="41">
        <f t="shared" si="19"/>
        <v>0</v>
      </c>
      <c r="N61" s="41">
        <v>0</v>
      </c>
      <c r="O61" s="41">
        <f t="shared" si="20"/>
        <v>0</v>
      </c>
      <c r="P61" s="41"/>
      <c r="Q61" s="41">
        <f t="shared" si="21"/>
        <v>0</v>
      </c>
      <c r="R61" s="41"/>
      <c r="S61" s="41">
        <f t="shared" si="22"/>
        <v>0</v>
      </c>
      <c r="T61" s="96">
        <f t="shared" si="23"/>
        <v>38</v>
      </c>
      <c r="U61" s="97">
        <f t="shared" si="24"/>
        <v>31</v>
      </c>
      <c r="V61" s="115"/>
      <c r="W61" s="45">
        <f t="shared" si="25"/>
        <v>0</v>
      </c>
      <c r="X61" s="45">
        <f t="shared" si="26"/>
        <v>38</v>
      </c>
      <c r="Y61" s="45">
        <f t="shared" si="27"/>
        <v>0</v>
      </c>
      <c r="Z61" s="45">
        <f t="shared" si="28"/>
        <v>0</v>
      </c>
      <c r="AA61" s="45">
        <f t="shared" si="29"/>
        <v>0</v>
      </c>
      <c r="AB61" s="45">
        <f t="shared" si="30"/>
        <v>0</v>
      </c>
      <c r="AC61" s="45">
        <f t="shared" si="31"/>
        <v>0</v>
      </c>
      <c r="AD61" s="23"/>
      <c r="AE61" s="23"/>
      <c r="AF61" s="23"/>
      <c r="AG61" s="23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</row>
    <row r="62" spans="1:51" ht="15.75" customHeight="1">
      <c r="A62" s="94">
        <v>32</v>
      </c>
      <c r="B62" s="95" t="s">
        <v>143</v>
      </c>
      <c r="C62" s="53">
        <v>5485</v>
      </c>
      <c r="D62" s="41">
        <v>2000</v>
      </c>
      <c r="E62" s="42" t="s">
        <v>72</v>
      </c>
      <c r="F62" s="41">
        <v>13</v>
      </c>
      <c r="G62" s="41">
        <f t="shared" si="16"/>
        <v>37</v>
      </c>
      <c r="H62" s="41"/>
      <c r="I62" s="41">
        <f t="shared" si="17"/>
        <v>0</v>
      </c>
      <c r="J62" s="41"/>
      <c r="K62" s="41">
        <f t="shared" si="18"/>
        <v>0</v>
      </c>
      <c r="L62" s="41"/>
      <c r="M62" s="41">
        <f t="shared" si="19"/>
        <v>0</v>
      </c>
      <c r="N62" s="41">
        <v>0</v>
      </c>
      <c r="O62" s="41">
        <f t="shared" si="20"/>
        <v>0</v>
      </c>
      <c r="P62" s="41"/>
      <c r="Q62" s="41">
        <f t="shared" si="21"/>
        <v>0</v>
      </c>
      <c r="R62" s="41"/>
      <c r="S62" s="41">
        <f t="shared" si="22"/>
        <v>0</v>
      </c>
      <c r="T62" s="96">
        <f t="shared" si="23"/>
        <v>37</v>
      </c>
      <c r="U62" s="97">
        <f t="shared" si="24"/>
        <v>32</v>
      </c>
      <c r="V62" s="115"/>
      <c r="W62" s="45">
        <f t="shared" si="25"/>
        <v>37</v>
      </c>
      <c r="X62" s="45">
        <f t="shared" si="26"/>
        <v>0</v>
      </c>
      <c r="Y62" s="45">
        <f t="shared" si="27"/>
        <v>0</v>
      </c>
      <c r="Z62" s="45">
        <f t="shared" si="28"/>
        <v>0</v>
      </c>
      <c r="AA62" s="45">
        <f t="shared" si="29"/>
        <v>0</v>
      </c>
      <c r="AB62" s="45">
        <f t="shared" si="30"/>
        <v>0</v>
      </c>
      <c r="AC62" s="45">
        <f t="shared" si="31"/>
        <v>0</v>
      </c>
      <c r="AD62" s="23"/>
      <c r="AE62" s="23"/>
      <c r="AF62" s="23"/>
      <c r="AG62" s="23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</row>
    <row r="63" spans="1:51" ht="15.75" customHeight="1">
      <c r="A63" s="94">
        <v>33</v>
      </c>
      <c r="B63" s="95" t="s">
        <v>144</v>
      </c>
      <c r="C63" s="53">
        <v>5486</v>
      </c>
      <c r="D63" s="41">
        <v>2000</v>
      </c>
      <c r="E63" s="42" t="s">
        <v>72</v>
      </c>
      <c r="F63" s="41">
        <v>14</v>
      </c>
      <c r="G63" s="41">
        <f t="shared" si="16"/>
        <v>36</v>
      </c>
      <c r="H63" s="41"/>
      <c r="I63" s="41">
        <f t="shared" si="17"/>
        <v>0</v>
      </c>
      <c r="J63" s="41"/>
      <c r="K63" s="41">
        <f t="shared" si="18"/>
        <v>0</v>
      </c>
      <c r="L63" s="41"/>
      <c r="M63" s="41">
        <f t="shared" si="19"/>
        <v>0</v>
      </c>
      <c r="N63" s="41">
        <v>0</v>
      </c>
      <c r="O63" s="41">
        <f t="shared" si="20"/>
        <v>0</v>
      </c>
      <c r="P63" s="41"/>
      <c r="Q63" s="41">
        <f t="shared" si="21"/>
        <v>0</v>
      </c>
      <c r="R63" s="41"/>
      <c r="S63" s="41">
        <f t="shared" si="22"/>
        <v>0</v>
      </c>
      <c r="T63" s="96">
        <f t="shared" si="23"/>
        <v>36</v>
      </c>
      <c r="U63" s="97">
        <f t="shared" si="24"/>
        <v>33</v>
      </c>
      <c r="V63" s="115"/>
      <c r="W63" s="45">
        <f t="shared" si="25"/>
        <v>36</v>
      </c>
      <c r="X63" s="45">
        <f t="shared" si="26"/>
        <v>0</v>
      </c>
      <c r="Y63" s="45">
        <f t="shared" si="27"/>
        <v>0</v>
      </c>
      <c r="Z63" s="45">
        <f t="shared" si="28"/>
        <v>0</v>
      </c>
      <c r="AA63" s="45">
        <f t="shared" si="29"/>
        <v>0</v>
      </c>
      <c r="AB63" s="45">
        <f t="shared" si="30"/>
        <v>0</v>
      </c>
      <c r="AC63" s="45">
        <f t="shared" si="31"/>
        <v>0</v>
      </c>
      <c r="AD63" s="23"/>
      <c r="AE63" s="23"/>
      <c r="AF63" s="23"/>
      <c r="AG63" s="23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</row>
    <row r="64" spans="1:51" ht="15.75" customHeight="1">
      <c r="A64" s="94">
        <v>34</v>
      </c>
      <c r="B64" s="95" t="s">
        <v>145</v>
      </c>
      <c r="C64" s="53">
        <v>5558</v>
      </c>
      <c r="D64" s="41">
        <v>2000</v>
      </c>
      <c r="E64" s="42" t="s">
        <v>72</v>
      </c>
      <c r="F64" s="41">
        <v>15</v>
      </c>
      <c r="G64" s="41">
        <f t="shared" si="16"/>
        <v>35</v>
      </c>
      <c r="H64" s="41"/>
      <c r="I64" s="41">
        <f t="shared" si="17"/>
        <v>0</v>
      </c>
      <c r="J64" s="41"/>
      <c r="K64" s="41">
        <f t="shared" si="18"/>
        <v>0</v>
      </c>
      <c r="L64" s="41"/>
      <c r="M64" s="41">
        <f t="shared" si="19"/>
        <v>0</v>
      </c>
      <c r="N64" s="41">
        <v>0</v>
      </c>
      <c r="O64" s="41">
        <f t="shared" si="20"/>
        <v>0</v>
      </c>
      <c r="P64" s="41"/>
      <c r="Q64" s="41">
        <f t="shared" si="21"/>
        <v>0</v>
      </c>
      <c r="R64" s="41"/>
      <c r="S64" s="41">
        <f t="shared" si="22"/>
        <v>0</v>
      </c>
      <c r="T64" s="96">
        <f t="shared" si="23"/>
        <v>35</v>
      </c>
      <c r="U64" s="97">
        <f t="shared" si="24"/>
        <v>34</v>
      </c>
      <c r="V64" s="115"/>
      <c r="W64" s="45">
        <f t="shared" si="25"/>
        <v>35</v>
      </c>
      <c r="X64" s="45">
        <f t="shared" si="26"/>
        <v>0</v>
      </c>
      <c r="Y64" s="45">
        <f t="shared" si="27"/>
        <v>0</v>
      </c>
      <c r="Z64" s="45">
        <f t="shared" si="28"/>
        <v>0</v>
      </c>
      <c r="AA64" s="45">
        <f t="shared" si="29"/>
        <v>0</v>
      </c>
      <c r="AB64" s="45">
        <f t="shared" si="30"/>
        <v>0</v>
      </c>
      <c r="AC64" s="45">
        <f t="shared" si="31"/>
        <v>0</v>
      </c>
      <c r="AD64" s="23"/>
      <c r="AE64" s="23"/>
      <c r="AF64" s="23"/>
      <c r="AG64" s="23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</row>
    <row r="65" spans="1:51" ht="15.75" customHeight="1">
      <c r="A65" s="94">
        <v>35</v>
      </c>
      <c r="B65" s="95" t="s">
        <v>320</v>
      </c>
      <c r="C65" s="53"/>
      <c r="D65" s="41">
        <v>2000</v>
      </c>
      <c r="E65" s="42" t="s">
        <v>77</v>
      </c>
      <c r="F65" s="41"/>
      <c r="G65" s="41">
        <f t="shared" si="16"/>
        <v>0</v>
      </c>
      <c r="H65" s="41"/>
      <c r="I65" s="41">
        <f t="shared" si="17"/>
        <v>0</v>
      </c>
      <c r="J65" s="41"/>
      <c r="K65" s="41">
        <f t="shared" si="18"/>
        <v>0</v>
      </c>
      <c r="L65" s="41"/>
      <c r="M65" s="41">
        <f t="shared" si="19"/>
        <v>0</v>
      </c>
      <c r="N65" s="41">
        <v>15</v>
      </c>
      <c r="O65" s="41">
        <f t="shared" si="20"/>
        <v>35</v>
      </c>
      <c r="P65" s="41"/>
      <c r="Q65" s="41">
        <f t="shared" si="21"/>
        <v>0</v>
      </c>
      <c r="R65" s="41"/>
      <c r="S65" s="41">
        <f t="shared" si="22"/>
        <v>0</v>
      </c>
      <c r="T65" s="96">
        <f t="shared" si="23"/>
        <v>35</v>
      </c>
      <c r="U65" s="97">
        <f t="shared" si="24"/>
        <v>35</v>
      </c>
      <c r="V65" s="115"/>
      <c r="W65" s="45">
        <f t="shared" si="25"/>
        <v>0</v>
      </c>
      <c r="X65" s="45">
        <f t="shared" si="26"/>
        <v>0</v>
      </c>
      <c r="Y65" s="45">
        <f t="shared" si="27"/>
        <v>0</v>
      </c>
      <c r="Z65" s="45">
        <f t="shared" si="28"/>
        <v>0</v>
      </c>
      <c r="AA65" s="45">
        <f t="shared" si="29"/>
        <v>35</v>
      </c>
      <c r="AB65" s="45">
        <f t="shared" si="30"/>
        <v>0</v>
      </c>
      <c r="AC65" s="45">
        <f t="shared" si="31"/>
        <v>0</v>
      </c>
      <c r="AD65" s="23"/>
      <c r="AE65" s="23"/>
      <c r="AF65" s="23"/>
      <c r="AG65" s="23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</row>
    <row r="66" spans="1:51" ht="15.75" customHeight="1">
      <c r="A66" s="94">
        <v>36</v>
      </c>
      <c r="B66" s="95" t="s">
        <v>321</v>
      </c>
      <c r="C66" s="53">
        <v>6066</v>
      </c>
      <c r="D66" s="41">
        <v>2000</v>
      </c>
      <c r="E66" s="42" t="s">
        <v>71</v>
      </c>
      <c r="F66" s="41"/>
      <c r="G66" s="41">
        <f t="shared" si="16"/>
        <v>0</v>
      </c>
      <c r="H66" s="41"/>
      <c r="I66" s="41">
        <f t="shared" si="17"/>
        <v>0</v>
      </c>
      <c r="J66" s="41"/>
      <c r="K66" s="41">
        <f t="shared" si="18"/>
        <v>0</v>
      </c>
      <c r="L66" s="41"/>
      <c r="M66" s="41">
        <f t="shared" si="19"/>
        <v>0</v>
      </c>
      <c r="N66" s="41">
        <v>16</v>
      </c>
      <c r="O66" s="41">
        <f t="shared" si="20"/>
        <v>34</v>
      </c>
      <c r="P66" s="41"/>
      <c r="Q66" s="41">
        <f t="shared" si="21"/>
        <v>0</v>
      </c>
      <c r="R66" s="41"/>
      <c r="S66" s="41">
        <f t="shared" si="22"/>
        <v>0</v>
      </c>
      <c r="T66" s="96">
        <f t="shared" si="23"/>
        <v>34</v>
      </c>
      <c r="U66" s="97">
        <f t="shared" si="24"/>
        <v>36</v>
      </c>
      <c r="V66" s="115"/>
      <c r="W66" s="45">
        <f t="shared" si="25"/>
        <v>0</v>
      </c>
      <c r="X66" s="45">
        <f t="shared" si="26"/>
        <v>0</v>
      </c>
      <c r="Y66" s="45">
        <f t="shared" si="27"/>
        <v>0</v>
      </c>
      <c r="Z66" s="45">
        <f t="shared" si="28"/>
        <v>0</v>
      </c>
      <c r="AA66" s="45">
        <f t="shared" si="29"/>
        <v>34</v>
      </c>
      <c r="AB66" s="45">
        <f t="shared" si="30"/>
        <v>0</v>
      </c>
      <c r="AC66" s="45">
        <f t="shared" si="31"/>
        <v>0</v>
      </c>
      <c r="AD66" s="23"/>
      <c r="AE66" s="23"/>
      <c r="AF66" s="23"/>
      <c r="AG66" s="23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</row>
    <row r="67" spans="1:51" ht="15.75" customHeight="1">
      <c r="A67" s="94">
        <v>37</v>
      </c>
      <c r="B67" s="108" t="s">
        <v>6</v>
      </c>
      <c r="C67" s="53">
        <v>4840</v>
      </c>
      <c r="D67" s="41">
        <v>2000</v>
      </c>
      <c r="E67" s="42" t="s">
        <v>241</v>
      </c>
      <c r="F67" s="41"/>
      <c r="G67" s="41">
        <f t="shared" si="16"/>
        <v>0</v>
      </c>
      <c r="H67" s="41"/>
      <c r="I67" s="41">
        <f t="shared" si="17"/>
        <v>0</v>
      </c>
      <c r="J67" s="41">
        <v>18</v>
      </c>
      <c r="K67" s="41">
        <f t="shared" si="18"/>
        <v>32</v>
      </c>
      <c r="L67" s="41"/>
      <c r="M67" s="41">
        <f t="shared" si="19"/>
        <v>0</v>
      </c>
      <c r="N67" s="41">
        <v>0</v>
      </c>
      <c r="O67" s="41">
        <f t="shared" si="20"/>
        <v>0</v>
      </c>
      <c r="P67" s="41"/>
      <c r="Q67" s="41">
        <f t="shared" si="21"/>
        <v>0</v>
      </c>
      <c r="R67" s="41"/>
      <c r="S67" s="41">
        <f t="shared" si="22"/>
        <v>0</v>
      </c>
      <c r="T67" s="96">
        <f t="shared" si="23"/>
        <v>32</v>
      </c>
      <c r="U67" s="97">
        <f t="shared" si="24"/>
        <v>37</v>
      </c>
      <c r="V67" s="115"/>
      <c r="W67" s="45">
        <f t="shared" si="25"/>
        <v>0</v>
      </c>
      <c r="X67" s="45">
        <f t="shared" si="26"/>
        <v>0</v>
      </c>
      <c r="Y67" s="45">
        <f t="shared" si="27"/>
        <v>32</v>
      </c>
      <c r="Z67" s="45">
        <f t="shared" si="28"/>
        <v>0</v>
      </c>
      <c r="AA67" s="45">
        <f t="shared" si="29"/>
        <v>0</v>
      </c>
      <c r="AB67" s="45">
        <f t="shared" si="30"/>
        <v>0</v>
      </c>
      <c r="AC67" s="45">
        <f t="shared" si="31"/>
        <v>0</v>
      </c>
      <c r="AD67" s="23"/>
      <c r="AE67" s="23"/>
      <c r="AF67" s="23"/>
      <c r="AG67" s="23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</row>
    <row r="68" spans="1:51" ht="15.75" customHeight="1">
      <c r="A68" s="94">
        <v>38</v>
      </c>
      <c r="B68" s="95" t="s">
        <v>267</v>
      </c>
      <c r="C68" s="53">
        <v>5955</v>
      </c>
      <c r="D68" s="41">
        <v>2000</v>
      </c>
      <c r="E68" s="42" t="s">
        <v>212</v>
      </c>
      <c r="F68" s="41"/>
      <c r="G68" s="41">
        <f t="shared" si="16"/>
        <v>0</v>
      </c>
      <c r="H68" s="41">
        <v>21</v>
      </c>
      <c r="I68" s="41">
        <f t="shared" si="17"/>
        <v>29</v>
      </c>
      <c r="J68" s="41"/>
      <c r="K68" s="41">
        <f t="shared" si="18"/>
        <v>0</v>
      </c>
      <c r="L68" s="41"/>
      <c r="M68" s="41">
        <f t="shared" si="19"/>
        <v>0</v>
      </c>
      <c r="N68" s="41">
        <v>0</v>
      </c>
      <c r="O68" s="41">
        <f t="shared" si="20"/>
        <v>0</v>
      </c>
      <c r="P68" s="41"/>
      <c r="Q68" s="41">
        <f t="shared" si="21"/>
        <v>0</v>
      </c>
      <c r="R68" s="41"/>
      <c r="S68" s="41">
        <f t="shared" si="22"/>
        <v>0</v>
      </c>
      <c r="T68" s="96">
        <f t="shared" si="23"/>
        <v>29</v>
      </c>
      <c r="U68" s="97">
        <f t="shared" si="24"/>
        <v>38</v>
      </c>
      <c r="V68" s="115"/>
      <c r="W68" s="45">
        <f t="shared" si="25"/>
        <v>0</v>
      </c>
      <c r="X68" s="45">
        <f t="shared" si="26"/>
        <v>29</v>
      </c>
      <c r="Y68" s="45">
        <f t="shared" si="27"/>
        <v>0</v>
      </c>
      <c r="Z68" s="45">
        <f t="shared" si="28"/>
        <v>0</v>
      </c>
      <c r="AA68" s="45">
        <f t="shared" si="29"/>
        <v>0</v>
      </c>
      <c r="AB68" s="45">
        <f t="shared" si="30"/>
        <v>0</v>
      </c>
      <c r="AC68" s="45">
        <f t="shared" si="31"/>
        <v>0</v>
      </c>
      <c r="AD68" s="23"/>
      <c r="AE68" s="23"/>
      <c r="AF68" s="23"/>
      <c r="AG68" s="23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</row>
    <row r="69" spans="1:51" s="51" customFormat="1" ht="15.75" customHeight="1">
      <c r="A69" s="79" t="s">
        <v>148</v>
      </c>
      <c r="B69" s="80"/>
      <c r="C69" s="81"/>
      <c r="D69" s="81"/>
      <c r="E69" s="80"/>
      <c r="F69" s="82"/>
      <c r="G69" s="83"/>
      <c r="H69" s="82"/>
      <c r="I69" s="83"/>
      <c r="J69" s="82"/>
      <c r="K69" s="83"/>
      <c r="L69" s="82"/>
      <c r="M69" s="83"/>
      <c r="N69" s="82"/>
      <c r="O69" s="83"/>
      <c r="P69" s="82"/>
      <c r="Q69" s="83"/>
      <c r="R69" s="82"/>
      <c r="S69" s="83"/>
      <c r="T69" s="81"/>
      <c r="U69" s="84"/>
      <c r="V69" s="115"/>
      <c r="W69" s="45"/>
      <c r="X69" s="45"/>
      <c r="Y69" s="45"/>
      <c r="Z69" s="45"/>
      <c r="AA69" s="45"/>
      <c r="AB69" s="45"/>
      <c r="AC69" s="45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</row>
    <row r="70" spans="1:51" ht="15.75" customHeight="1">
      <c r="A70" s="94">
        <v>1</v>
      </c>
      <c r="B70" s="95" t="s">
        <v>115</v>
      </c>
      <c r="C70" s="53">
        <v>3158</v>
      </c>
      <c r="D70" s="41">
        <v>2001</v>
      </c>
      <c r="E70" s="42" t="s">
        <v>212</v>
      </c>
      <c r="F70" s="41">
        <v>1</v>
      </c>
      <c r="G70" s="41">
        <f aca="true" t="shared" si="32" ref="G70:G107">IF(F70=0,0,IF(F70=1,100,IF(F70=2,80,IF(F70=3,65,IF(F70=4,55,IF(F70=5,50,IF(F70=6,45,IF(F70=7,43,50-F70))))))))</f>
        <v>100</v>
      </c>
      <c r="H70" s="41">
        <v>1</v>
      </c>
      <c r="I70" s="41">
        <f aca="true" t="shared" si="33" ref="I70:I107">IF(H70=0,0,IF(H70=1,100,IF(H70=2,80,IF(H70=3,65,IF(H70=4,55,IF(H70=5,50,IF(H70=6,45,IF(H70=7,43,50-H70))))))))</f>
        <v>100</v>
      </c>
      <c r="J70" s="41">
        <v>3</v>
      </c>
      <c r="K70" s="41">
        <f aca="true" t="shared" si="34" ref="K70:K107">IF(J70=0,0,IF(J70=1,100,IF(J70=2,80,IF(J70=3,65,IF(J70=4,55,IF(J70=5,50,IF(J70=6,45,IF(J70=7,43,50-J70))))))))</f>
        <v>65</v>
      </c>
      <c r="L70" s="41"/>
      <c r="M70" s="41">
        <f aca="true" t="shared" si="35" ref="M70:M107">IF(L70=0,0,IF(L70=1,100,IF(L70=2,80,IF(L70=3,65,IF(L70=4,55,IF(L70=5,50,IF(L70=6,45,IF(L70=7,43,50-L70))))))))</f>
        <v>0</v>
      </c>
      <c r="N70" s="41">
        <v>3</v>
      </c>
      <c r="O70" s="41">
        <f aca="true" t="shared" si="36" ref="O70:O107">IF(N70=0,0,IF(N70=1,100,IF(N70=2,80,IF(N70=3,65,IF(N70=4,55,IF(N70=5,50,IF(N70=6,45,IF(N70=7,43,50-N70))))))))</f>
        <v>65</v>
      </c>
      <c r="P70" s="41"/>
      <c r="Q70" s="41">
        <f aca="true" t="shared" si="37" ref="Q70:Q107">IF(P70=0,0,IF(P70=1,100,IF(P70=2,80,IF(P70=3,65,IF(P70=4,55,IF(P70=5,50,IF(P70=6,45,IF(P70=7,43,50-P70))))))))</f>
        <v>0</v>
      </c>
      <c r="R70" s="41"/>
      <c r="S70" s="41">
        <f aca="true" t="shared" si="38" ref="S70:S107">IF(R70=0,0,IF(R70=1,100,IF(R70=2,80,IF(R70=3,65,IF(R70=4,55,IF(R70=5,50,IF(R70=6,45,IF(R70=7,43,50-R70))))))))</f>
        <v>0</v>
      </c>
      <c r="T70" s="96">
        <f aca="true" t="shared" si="39" ref="T70:T107">LARGE(W70:AC70,1)+LARGE(W70:AC70,2)+LARGE(W70:AC70,3)+LARGE(W70:AC70,4)+LARGE(W70:AC70,5)</f>
        <v>330</v>
      </c>
      <c r="U70" s="97">
        <f aca="true" t="shared" si="40" ref="U70:U107">+A70</f>
        <v>1</v>
      </c>
      <c r="V70" s="115"/>
      <c r="W70" s="45">
        <f aca="true" t="shared" si="41" ref="W70:W107">G70</f>
        <v>100</v>
      </c>
      <c r="X70" s="45">
        <f aca="true" t="shared" si="42" ref="X70:X107">I70</f>
        <v>100</v>
      </c>
      <c r="Y70" s="45">
        <f aca="true" t="shared" si="43" ref="Y70:Y107">K70</f>
        <v>65</v>
      </c>
      <c r="Z70" s="45">
        <f aca="true" t="shared" si="44" ref="Z70:Z107">M70</f>
        <v>0</v>
      </c>
      <c r="AA70" s="45">
        <f aca="true" t="shared" si="45" ref="AA70:AA107">O70</f>
        <v>65</v>
      </c>
      <c r="AB70" s="45">
        <f aca="true" t="shared" si="46" ref="AB70:AB107">Q70</f>
        <v>0</v>
      </c>
      <c r="AC70" s="45">
        <f aca="true" t="shared" si="47" ref="AC70:AC107">S70</f>
        <v>0</v>
      </c>
      <c r="AD70" s="23"/>
      <c r="AE70" s="23"/>
      <c r="AF70" s="23"/>
      <c r="AG70" s="23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</row>
    <row r="71" spans="1:51" ht="15.75" customHeight="1">
      <c r="A71" s="94">
        <v>2</v>
      </c>
      <c r="B71" s="95" t="s">
        <v>112</v>
      </c>
      <c r="C71" s="53">
        <v>3676</v>
      </c>
      <c r="D71" s="41">
        <v>2001</v>
      </c>
      <c r="E71" s="42" t="s">
        <v>212</v>
      </c>
      <c r="F71" s="41">
        <v>2</v>
      </c>
      <c r="G71" s="41">
        <f t="shared" si="32"/>
        <v>80</v>
      </c>
      <c r="H71" s="41">
        <v>5</v>
      </c>
      <c r="I71" s="41">
        <f t="shared" si="33"/>
        <v>50</v>
      </c>
      <c r="J71" s="41">
        <v>2</v>
      </c>
      <c r="K71" s="41">
        <f t="shared" si="34"/>
        <v>80</v>
      </c>
      <c r="L71" s="41">
        <v>9</v>
      </c>
      <c r="M71" s="41">
        <f t="shared" si="35"/>
        <v>41</v>
      </c>
      <c r="N71" s="41">
        <v>4</v>
      </c>
      <c r="O71" s="41">
        <f t="shared" si="36"/>
        <v>55</v>
      </c>
      <c r="P71" s="41"/>
      <c r="Q71" s="41">
        <f t="shared" si="37"/>
        <v>0</v>
      </c>
      <c r="R71" s="41"/>
      <c r="S71" s="41">
        <f t="shared" si="38"/>
        <v>0</v>
      </c>
      <c r="T71" s="96">
        <f t="shared" si="39"/>
        <v>306</v>
      </c>
      <c r="U71" s="97">
        <f t="shared" si="40"/>
        <v>2</v>
      </c>
      <c r="V71" s="115"/>
      <c r="W71" s="45">
        <f t="shared" si="41"/>
        <v>80</v>
      </c>
      <c r="X71" s="45">
        <f t="shared" si="42"/>
        <v>50</v>
      </c>
      <c r="Y71" s="45">
        <f t="shared" si="43"/>
        <v>80</v>
      </c>
      <c r="Z71" s="45">
        <f t="shared" si="44"/>
        <v>41</v>
      </c>
      <c r="AA71" s="45">
        <f t="shared" si="45"/>
        <v>55</v>
      </c>
      <c r="AB71" s="45">
        <f t="shared" si="46"/>
        <v>0</v>
      </c>
      <c r="AC71" s="45">
        <f t="shared" si="47"/>
        <v>0</v>
      </c>
      <c r="AD71" s="23"/>
      <c r="AE71" s="23"/>
      <c r="AF71" s="23"/>
      <c r="AG71" s="23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</row>
    <row r="72" spans="1:51" ht="15.75" customHeight="1">
      <c r="A72" s="94">
        <v>3</v>
      </c>
      <c r="B72" s="95" t="s">
        <v>95</v>
      </c>
      <c r="C72" s="53">
        <v>3756</v>
      </c>
      <c r="D72" s="41">
        <v>2002</v>
      </c>
      <c r="E72" s="42" t="s">
        <v>74</v>
      </c>
      <c r="F72" s="41">
        <v>5</v>
      </c>
      <c r="G72" s="41">
        <f t="shared" si="32"/>
        <v>50</v>
      </c>
      <c r="H72" s="41">
        <v>6</v>
      </c>
      <c r="I72" s="41">
        <f t="shared" si="33"/>
        <v>45</v>
      </c>
      <c r="J72" s="41">
        <v>5</v>
      </c>
      <c r="K72" s="41">
        <f t="shared" si="34"/>
        <v>50</v>
      </c>
      <c r="L72" s="41">
        <v>7</v>
      </c>
      <c r="M72" s="41">
        <f t="shared" si="35"/>
        <v>43</v>
      </c>
      <c r="N72" s="41">
        <v>2</v>
      </c>
      <c r="O72" s="41">
        <f t="shared" si="36"/>
        <v>80</v>
      </c>
      <c r="P72" s="41"/>
      <c r="Q72" s="41">
        <f t="shared" si="37"/>
        <v>0</v>
      </c>
      <c r="R72" s="41"/>
      <c r="S72" s="41">
        <f t="shared" si="38"/>
        <v>0</v>
      </c>
      <c r="T72" s="96">
        <f t="shared" si="39"/>
        <v>268</v>
      </c>
      <c r="U72" s="97">
        <f t="shared" si="40"/>
        <v>3</v>
      </c>
      <c r="V72" s="115"/>
      <c r="W72" s="45">
        <f t="shared" si="41"/>
        <v>50</v>
      </c>
      <c r="X72" s="45">
        <f t="shared" si="42"/>
        <v>45</v>
      </c>
      <c r="Y72" s="45">
        <f t="shared" si="43"/>
        <v>50</v>
      </c>
      <c r="Z72" s="45">
        <f t="shared" si="44"/>
        <v>43</v>
      </c>
      <c r="AA72" s="45">
        <f t="shared" si="45"/>
        <v>80</v>
      </c>
      <c r="AB72" s="45">
        <f t="shared" si="46"/>
        <v>0</v>
      </c>
      <c r="AC72" s="45">
        <f t="shared" si="47"/>
        <v>0</v>
      </c>
      <c r="AD72" s="23"/>
      <c r="AE72" s="23"/>
      <c r="AF72" s="23"/>
      <c r="AG72" s="23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</row>
    <row r="73" spans="1:51" ht="15.75" customHeight="1">
      <c r="A73" s="94">
        <v>4</v>
      </c>
      <c r="B73" s="95" t="s">
        <v>116</v>
      </c>
      <c r="C73" s="53">
        <v>3814</v>
      </c>
      <c r="D73" s="41">
        <v>2001</v>
      </c>
      <c r="E73" s="42" t="s">
        <v>73</v>
      </c>
      <c r="F73" s="41">
        <v>3</v>
      </c>
      <c r="G73" s="41">
        <f t="shared" si="32"/>
        <v>65</v>
      </c>
      <c r="H73" s="41">
        <v>3</v>
      </c>
      <c r="I73" s="41">
        <f t="shared" si="33"/>
        <v>65</v>
      </c>
      <c r="J73" s="41">
        <v>4</v>
      </c>
      <c r="K73" s="41">
        <f t="shared" si="34"/>
        <v>55</v>
      </c>
      <c r="L73" s="41"/>
      <c r="M73" s="41">
        <f t="shared" si="35"/>
        <v>0</v>
      </c>
      <c r="N73" s="41">
        <v>5</v>
      </c>
      <c r="O73" s="41">
        <f t="shared" si="36"/>
        <v>50</v>
      </c>
      <c r="P73" s="41"/>
      <c r="Q73" s="41">
        <f t="shared" si="37"/>
        <v>0</v>
      </c>
      <c r="R73" s="41"/>
      <c r="S73" s="41">
        <f t="shared" si="38"/>
        <v>0</v>
      </c>
      <c r="T73" s="96">
        <f t="shared" si="39"/>
        <v>235</v>
      </c>
      <c r="U73" s="97">
        <f t="shared" si="40"/>
        <v>4</v>
      </c>
      <c r="V73" s="115"/>
      <c r="W73" s="45">
        <f t="shared" si="41"/>
        <v>65</v>
      </c>
      <c r="X73" s="45">
        <f t="shared" si="42"/>
        <v>65</v>
      </c>
      <c r="Y73" s="45">
        <f t="shared" si="43"/>
        <v>55</v>
      </c>
      <c r="Z73" s="45">
        <f t="shared" si="44"/>
        <v>0</v>
      </c>
      <c r="AA73" s="45">
        <f t="shared" si="45"/>
        <v>50</v>
      </c>
      <c r="AB73" s="45">
        <f t="shared" si="46"/>
        <v>0</v>
      </c>
      <c r="AC73" s="45">
        <f t="shared" si="47"/>
        <v>0</v>
      </c>
      <c r="AD73" s="23"/>
      <c r="AE73" s="23"/>
      <c r="AF73" s="23"/>
      <c r="AG73" s="23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</row>
    <row r="74" spans="1:51" ht="15.75" customHeight="1">
      <c r="A74" s="94">
        <v>5</v>
      </c>
      <c r="B74" s="95" t="s">
        <v>152</v>
      </c>
      <c r="C74" s="53">
        <v>4814</v>
      </c>
      <c r="D74" s="41">
        <v>2002</v>
      </c>
      <c r="E74" s="42" t="s">
        <v>74</v>
      </c>
      <c r="F74" s="41">
        <v>11</v>
      </c>
      <c r="G74" s="41">
        <f t="shared" si="32"/>
        <v>39</v>
      </c>
      <c r="H74" s="41">
        <v>10</v>
      </c>
      <c r="I74" s="41">
        <f t="shared" si="33"/>
        <v>40</v>
      </c>
      <c r="J74" s="41">
        <v>10</v>
      </c>
      <c r="K74" s="41">
        <f t="shared" si="34"/>
        <v>40</v>
      </c>
      <c r="L74" s="41">
        <v>8</v>
      </c>
      <c r="M74" s="41">
        <f t="shared" si="35"/>
        <v>42</v>
      </c>
      <c r="N74" s="41">
        <v>6</v>
      </c>
      <c r="O74" s="41">
        <f t="shared" si="36"/>
        <v>45</v>
      </c>
      <c r="P74" s="41"/>
      <c r="Q74" s="41">
        <f t="shared" si="37"/>
        <v>0</v>
      </c>
      <c r="R74" s="41"/>
      <c r="S74" s="41">
        <f t="shared" si="38"/>
        <v>0</v>
      </c>
      <c r="T74" s="96">
        <f t="shared" si="39"/>
        <v>206</v>
      </c>
      <c r="U74" s="97">
        <f t="shared" si="40"/>
        <v>5</v>
      </c>
      <c r="V74" s="115"/>
      <c r="W74" s="45">
        <f t="shared" si="41"/>
        <v>39</v>
      </c>
      <c r="X74" s="45">
        <f t="shared" si="42"/>
        <v>40</v>
      </c>
      <c r="Y74" s="45">
        <f t="shared" si="43"/>
        <v>40</v>
      </c>
      <c r="Z74" s="45">
        <f t="shared" si="44"/>
        <v>42</v>
      </c>
      <c r="AA74" s="45">
        <f t="shared" si="45"/>
        <v>45</v>
      </c>
      <c r="AB74" s="45">
        <f t="shared" si="46"/>
        <v>0</v>
      </c>
      <c r="AC74" s="45">
        <f t="shared" si="47"/>
        <v>0</v>
      </c>
      <c r="AD74" s="23"/>
      <c r="AE74" s="23"/>
      <c r="AF74" s="23"/>
      <c r="AG74" s="23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</row>
    <row r="75" spans="1:51" ht="15.75" customHeight="1">
      <c r="A75" s="94">
        <v>6</v>
      </c>
      <c r="B75" s="95" t="s">
        <v>244</v>
      </c>
      <c r="C75" s="53">
        <v>3863</v>
      </c>
      <c r="D75" s="41">
        <v>2002</v>
      </c>
      <c r="E75" s="42" t="s">
        <v>40</v>
      </c>
      <c r="F75" s="41"/>
      <c r="G75" s="41">
        <f t="shared" si="32"/>
        <v>0</v>
      </c>
      <c r="H75" s="41">
        <v>2</v>
      </c>
      <c r="I75" s="41">
        <f t="shared" si="33"/>
        <v>80</v>
      </c>
      <c r="J75" s="41">
        <v>9</v>
      </c>
      <c r="K75" s="41">
        <f t="shared" si="34"/>
        <v>41</v>
      </c>
      <c r="L75" s="41">
        <v>2</v>
      </c>
      <c r="M75" s="41">
        <f t="shared" si="35"/>
        <v>80</v>
      </c>
      <c r="N75" s="41"/>
      <c r="O75" s="41">
        <f t="shared" si="36"/>
        <v>0</v>
      </c>
      <c r="P75" s="41"/>
      <c r="Q75" s="41">
        <f t="shared" si="37"/>
        <v>0</v>
      </c>
      <c r="R75" s="41"/>
      <c r="S75" s="41">
        <f t="shared" si="38"/>
        <v>0</v>
      </c>
      <c r="T75" s="96">
        <f t="shared" si="39"/>
        <v>201</v>
      </c>
      <c r="U75" s="97">
        <f t="shared" si="40"/>
        <v>6</v>
      </c>
      <c r="V75" s="115"/>
      <c r="W75" s="45">
        <f t="shared" si="41"/>
        <v>0</v>
      </c>
      <c r="X75" s="45">
        <f t="shared" si="42"/>
        <v>80</v>
      </c>
      <c r="Y75" s="45">
        <f t="shared" si="43"/>
        <v>41</v>
      </c>
      <c r="Z75" s="45">
        <f t="shared" si="44"/>
        <v>80</v>
      </c>
      <c r="AA75" s="45">
        <f t="shared" si="45"/>
        <v>0</v>
      </c>
      <c r="AB75" s="45">
        <f t="shared" si="46"/>
        <v>0</v>
      </c>
      <c r="AC75" s="45">
        <f t="shared" si="47"/>
        <v>0</v>
      </c>
      <c r="AD75" s="23"/>
      <c r="AE75" s="23"/>
      <c r="AF75" s="23"/>
      <c r="AG75" s="23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</row>
    <row r="76" spans="1:51" ht="15.75" customHeight="1">
      <c r="A76" s="94">
        <v>7</v>
      </c>
      <c r="B76" s="95" t="s">
        <v>149</v>
      </c>
      <c r="C76" s="53">
        <v>5479</v>
      </c>
      <c r="D76" s="41">
        <v>2001</v>
      </c>
      <c r="E76" s="42" t="s">
        <v>69</v>
      </c>
      <c r="F76" s="41">
        <v>4</v>
      </c>
      <c r="G76" s="41">
        <f t="shared" si="32"/>
        <v>55</v>
      </c>
      <c r="H76" s="41">
        <v>4</v>
      </c>
      <c r="I76" s="41">
        <f t="shared" si="33"/>
        <v>55</v>
      </c>
      <c r="J76" s="41"/>
      <c r="K76" s="41">
        <f t="shared" si="34"/>
        <v>0</v>
      </c>
      <c r="L76" s="41">
        <v>5</v>
      </c>
      <c r="M76" s="41">
        <f t="shared" si="35"/>
        <v>50</v>
      </c>
      <c r="N76" s="41">
        <v>19</v>
      </c>
      <c r="O76" s="41">
        <f t="shared" si="36"/>
        <v>31</v>
      </c>
      <c r="P76" s="41"/>
      <c r="Q76" s="41">
        <f t="shared" si="37"/>
        <v>0</v>
      </c>
      <c r="R76" s="41"/>
      <c r="S76" s="41">
        <f t="shared" si="38"/>
        <v>0</v>
      </c>
      <c r="T76" s="96">
        <f t="shared" si="39"/>
        <v>191</v>
      </c>
      <c r="U76" s="97">
        <f t="shared" si="40"/>
        <v>7</v>
      </c>
      <c r="V76" s="115"/>
      <c r="W76" s="45">
        <f t="shared" si="41"/>
        <v>55</v>
      </c>
      <c r="X76" s="45">
        <f t="shared" si="42"/>
        <v>55</v>
      </c>
      <c r="Y76" s="45">
        <f t="shared" si="43"/>
        <v>0</v>
      </c>
      <c r="Z76" s="45">
        <f t="shared" si="44"/>
        <v>50</v>
      </c>
      <c r="AA76" s="45">
        <f t="shared" si="45"/>
        <v>31</v>
      </c>
      <c r="AB76" s="45">
        <f t="shared" si="46"/>
        <v>0</v>
      </c>
      <c r="AC76" s="45">
        <f t="shared" si="47"/>
        <v>0</v>
      </c>
      <c r="AD76" s="23"/>
      <c r="AE76" s="23"/>
      <c r="AF76" s="23"/>
      <c r="AG76" s="23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</row>
    <row r="77" spans="1:51" ht="15.75" customHeight="1">
      <c r="A77" s="94">
        <v>8</v>
      </c>
      <c r="B77" s="95" t="s">
        <v>99</v>
      </c>
      <c r="C77" s="53">
        <v>5939</v>
      </c>
      <c r="D77" s="41">
        <v>2002</v>
      </c>
      <c r="E77" s="42" t="s">
        <v>74</v>
      </c>
      <c r="F77" s="41">
        <v>10</v>
      </c>
      <c r="G77" s="41">
        <f t="shared" si="32"/>
        <v>40</v>
      </c>
      <c r="H77" s="41">
        <v>13</v>
      </c>
      <c r="I77" s="41">
        <f t="shared" si="33"/>
        <v>37</v>
      </c>
      <c r="J77" s="41">
        <v>16</v>
      </c>
      <c r="K77" s="41">
        <f t="shared" si="34"/>
        <v>34</v>
      </c>
      <c r="L77" s="41">
        <v>13</v>
      </c>
      <c r="M77" s="41">
        <f t="shared" si="35"/>
        <v>37</v>
      </c>
      <c r="N77" s="41">
        <v>11</v>
      </c>
      <c r="O77" s="41">
        <f t="shared" si="36"/>
        <v>39</v>
      </c>
      <c r="P77" s="41"/>
      <c r="Q77" s="41">
        <f t="shared" si="37"/>
        <v>0</v>
      </c>
      <c r="R77" s="41"/>
      <c r="S77" s="41">
        <f t="shared" si="38"/>
        <v>0</v>
      </c>
      <c r="T77" s="96">
        <f t="shared" si="39"/>
        <v>187</v>
      </c>
      <c r="U77" s="97">
        <f t="shared" si="40"/>
        <v>8</v>
      </c>
      <c r="V77" s="115"/>
      <c r="W77" s="45">
        <f t="shared" si="41"/>
        <v>40</v>
      </c>
      <c r="X77" s="45">
        <f t="shared" si="42"/>
        <v>37</v>
      </c>
      <c r="Y77" s="45">
        <f t="shared" si="43"/>
        <v>34</v>
      </c>
      <c r="Z77" s="45">
        <f t="shared" si="44"/>
        <v>37</v>
      </c>
      <c r="AA77" s="45">
        <f t="shared" si="45"/>
        <v>39</v>
      </c>
      <c r="AB77" s="45">
        <f t="shared" si="46"/>
        <v>0</v>
      </c>
      <c r="AC77" s="45">
        <f t="shared" si="47"/>
        <v>0</v>
      </c>
      <c r="AD77" s="23"/>
      <c r="AE77" s="23"/>
      <c r="AF77" s="23"/>
      <c r="AG77" s="23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</row>
    <row r="78" spans="1:51" ht="15.75" customHeight="1">
      <c r="A78" s="94">
        <v>9</v>
      </c>
      <c r="B78" s="95" t="s">
        <v>117</v>
      </c>
      <c r="C78" s="53">
        <v>3393</v>
      </c>
      <c r="D78" s="41">
        <v>2001</v>
      </c>
      <c r="E78" s="42" t="s">
        <v>212</v>
      </c>
      <c r="F78" s="41">
        <v>12</v>
      </c>
      <c r="G78" s="41">
        <f t="shared" si="32"/>
        <v>38</v>
      </c>
      <c r="H78" s="41">
        <v>12</v>
      </c>
      <c r="I78" s="41">
        <f t="shared" si="33"/>
        <v>38</v>
      </c>
      <c r="J78" s="41">
        <v>17</v>
      </c>
      <c r="K78" s="41">
        <f t="shared" si="34"/>
        <v>33</v>
      </c>
      <c r="L78" s="41">
        <v>14</v>
      </c>
      <c r="M78" s="41">
        <f t="shared" si="35"/>
        <v>36</v>
      </c>
      <c r="N78" s="41">
        <v>10</v>
      </c>
      <c r="O78" s="41">
        <f t="shared" si="36"/>
        <v>40</v>
      </c>
      <c r="P78" s="41"/>
      <c r="Q78" s="41">
        <f t="shared" si="37"/>
        <v>0</v>
      </c>
      <c r="R78" s="41"/>
      <c r="S78" s="41">
        <f t="shared" si="38"/>
        <v>0</v>
      </c>
      <c r="T78" s="96">
        <f t="shared" si="39"/>
        <v>185</v>
      </c>
      <c r="U78" s="97">
        <f t="shared" si="40"/>
        <v>9</v>
      </c>
      <c r="V78" s="115"/>
      <c r="W78" s="45">
        <f t="shared" si="41"/>
        <v>38</v>
      </c>
      <c r="X78" s="45">
        <f t="shared" si="42"/>
        <v>38</v>
      </c>
      <c r="Y78" s="45">
        <f t="shared" si="43"/>
        <v>33</v>
      </c>
      <c r="Z78" s="45">
        <f t="shared" si="44"/>
        <v>36</v>
      </c>
      <c r="AA78" s="45">
        <f t="shared" si="45"/>
        <v>40</v>
      </c>
      <c r="AB78" s="45">
        <f t="shared" si="46"/>
        <v>0</v>
      </c>
      <c r="AC78" s="45">
        <f t="shared" si="47"/>
        <v>0</v>
      </c>
      <c r="AD78" s="23"/>
      <c r="AE78" s="23"/>
      <c r="AF78" s="23"/>
      <c r="AG78" s="23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</row>
    <row r="79" spans="1:51" ht="15.75" customHeight="1">
      <c r="A79" s="94">
        <v>10</v>
      </c>
      <c r="B79" s="95" t="s">
        <v>96</v>
      </c>
      <c r="C79" s="53">
        <v>3874</v>
      </c>
      <c r="D79" s="41">
        <v>2003</v>
      </c>
      <c r="E79" s="42" t="s">
        <v>40</v>
      </c>
      <c r="F79" s="41">
        <v>9</v>
      </c>
      <c r="G79" s="41">
        <f t="shared" si="32"/>
        <v>41</v>
      </c>
      <c r="H79" s="41">
        <v>7</v>
      </c>
      <c r="I79" s="41">
        <f t="shared" si="33"/>
        <v>43</v>
      </c>
      <c r="J79" s="41">
        <v>8</v>
      </c>
      <c r="K79" s="41">
        <f t="shared" si="34"/>
        <v>42</v>
      </c>
      <c r="L79" s="41">
        <v>4</v>
      </c>
      <c r="M79" s="41">
        <f t="shared" si="35"/>
        <v>55</v>
      </c>
      <c r="N79" s="41"/>
      <c r="O79" s="41">
        <f t="shared" si="36"/>
        <v>0</v>
      </c>
      <c r="P79" s="41"/>
      <c r="Q79" s="41">
        <f t="shared" si="37"/>
        <v>0</v>
      </c>
      <c r="R79" s="41"/>
      <c r="S79" s="41">
        <f t="shared" si="38"/>
        <v>0</v>
      </c>
      <c r="T79" s="96">
        <f t="shared" si="39"/>
        <v>181</v>
      </c>
      <c r="U79" s="97">
        <f t="shared" si="40"/>
        <v>10</v>
      </c>
      <c r="V79" s="115"/>
      <c r="W79" s="45">
        <f t="shared" si="41"/>
        <v>41</v>
      </c>
      <c r="X79" s="45">
        <f t="shared" si="42"/>
        <v>43</v>
      </c>
      <c r="Y79" s="45">
        <f t="shared" si="43"/>
        <v>42</v>
      </c>
      <c r="Z79" s="45">
        <f t="shared" si="44"/>
        <v>55</v>
      </c>
      <c r="AA79" s="45">
        <f t="shared" si="45"/>
        <v>0</v>
      </c>
      <c r="AB79" s="45">
        <f t="shared" si="46"/>
        <v>0</v>
      </c>
      <c r="AC79" s="45">
        <f t="shared" si="47"/>
        <v>0</v>
      </c>
      <c r="AD79" s="23"/>
      <c r="AE79" s="23"/>
      <c r="AF79" s="23"/>
      <c r="AG79" s="23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</row>
    <row r="80" spans="1:51" ht="15.75" customHeight="1">
      <c r="A80" s="94">
        <v>11</v>
      </c>
      <c r="B80" s="95" t="s">
        <v>97</v>
      </c>
      <c r="C80" s="53">
        <v>3887</v>
      </c>
      <c r="D80" s="41">
        <v>2002</v>
      </c>
      <c r="E80" s="42" t="s">
        <v>74</v>
      </c>
      <c r="F80" s="41">
        <v>7</v>
      </c>
      <c r="G80" s="41">
        <f t="shared" si="32"/>
        <v>43</v>
      </c>
      <c r="H80" s="41">
        <v>8</v>
      </c>
      <c r="I80" s="41">
        <f t="shared" si="33"/>
        <v>42</v>
      </c>
      <c r="J80" s="41"/>
      <c r="K80" s="41">
        <f t="shared" si="34"/>
        <v>0</v>
      </c>
      <c r="L80" s="41">
        <v>10</v>
      </c>
      <c r="M80" s="41">
        <f t="shared" si="35"/>
        <v>40</v>
      </c>
      <c r="N80" s="41">
        <v>7</v>
      </c>
      <c r="O80" s="41">
        <f t="shared" si="36"/>
        <v>43</v>
      </c>
      <c r="P80" s="41"/>
      <c r="Q80" s="41">
        <f t="shared" si="37"/>
        <v>0</v>
      </c>
      <c r="R80" s="41"/>
      <c r="S80" s="41">
        <f t="shared" si="38"/>
        <v>0</v>
      </c>
      <c r="T80" s="96">
        <f t="shared" si="39"/>
        <v>168</v>
      </c>
      <c r="U80" s="97">
        <f t="shared" si="40"/>
        <v>11</v>
      </c>
      <c r="V80" s="115"/>
      <c r="W80" s="45">
        <f t="shared" si="41"/>
        <v>43</v>
      </c>
      <c r="X80" s="45">
        <f t="shared" si="42"/>
        <v>42</v>
      </c>
      <c r="Y80" s="45">
        <f t="shared" si="43"/>
        <v>0</v>
      </c>
      <c r="Z80" s="45">
        <f t="shared" si="44"/>
        <v>40</v>
      </c>
      <c r="AA80" s="45">
        <f t="shared" si="45"/>
        <v>43</v>
      </c>
      <c r="AB80" s="45">
        <f t="shared" si="46"/>
        <v>0</v>
      </c>
      <c r="AC80" s="45">
        <f t="shared" si="47"/>
        <v>0</v>
      </c>
      <c r="AD80" s="23"/>
      <c r="AE80" s="23"/>
      <c r="AF80" s="23"/>
      <c r="AG80" s="23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</row>
    <row r="81" spans="1:51" ht="15.75" customHeight="1">
      <c r="A81" s="94">
        <v>12</v>
      </c>
      <c r="B81" s="95" t="s">
        <v>268</v>
      </c>
      <c r="C81" s="53">
        <v>6153</v>
      </c>
      <c r="D81" s="41">
        <v>2002</v>
      </c>
      <c r="E81" s="42" t="s">
        <v>74</v>
      </c>
      <c r="F81" s="41">
        <v>15</v>
      </c>
      <c r="G81" s="41">
        <f t="shared" si="32"/>
        <v>35</v>
      </c>
      <c r="H81" s="41">
        <v>16</v>
      </c>
      <c r="I81" s="41">
        <f t="shared" si="33"/>
        <v>34</v>
      </c>
      <c r="J81" s="41">
        <v>23</v>
      </c>
      <c r="K81" s="41">
        <f t="shared" si="34"/>
        <v>27</v>
      </c>
      <c r="L81" s="41">
        <v>15</v>
      </c>
      <c r="M81" s="41">
        <f t="shared" si="35"/>
        <v>35</v>
      </c>
      <c r="N81" s="41">
        <v>17</v>
      </c>
      <c r="O81" s="41">
        <f t="shared" si="36"/>
        <v>33</v>
      </c>
      <c r="P81" s="41"/>
      <c r="Q81" s="41">
        <f t="shared" si="37"/>
        <v>0</v>
      </c>
      <c r="R81" s="41"/>
      <c r="S81" s="41">
        <f t="shared" si="38"/>
        <v>0</v>
      </c>
      <c r="T81" s="96">
        <f t="shared" si="39"/>
        <v>164</v>
      </c>
      <c r="U81" s="97">
        <f t="shared" si="40"/>
        <v>12</v>
      </c>
      <c r="V81" s="115"/>
      <c r="W81" s="45">
        <f t="shared" si="41"/>
        <v>35</v>
      </c>
      <c r="X81" s="45">
        <f t="shared" si="42"/>
        <v>34</v>
      </c>
      <c r="Y81" s="45">
        <f t="shared" si="43"/>
        <v>27</v>
      </c>
      <c r="Z81" s="45">
        <f t="shared" si="44"/>
        <v>35</v>
      </c>
      <c r="AA81" s="45">
        <f t="shared" si="45"/>
        <v>33</v>
      </c>
      <c r="AB81" s="45">
        <f t="shared" si="46"/>
        <v>0</v>
      </c>
      <c r="AC81" s="45">
        <f t="shared" si="47"/>
        <v>0</v>
      </c>
      <c r="AD81" s="23"/>
      <c r="AE81" s="23"/>
      <c r="AF81" s="23"/>
      <c r="AG81" s="23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</row>
    <row r="82" spans="1:51" ht="15.75" customHeight="1">
      <c r="A82" s="94">
        <v>13</v>
      </c>
      <c r="B82" s="95" t="s">
        <v>153</v>
      </c>
      <c r="C82" s="53">
        <v>3965</v>
      </c>
      <c r="D82" s="41">
        <v>2002</v>
      </c>
      <c r="E82" s="42" t="s">
        <v>70</v>
      </c>
      <c r="F82" s="41">
        <v>13</v>
      </c>
      <c r="G82" s="41">
        <f t="shared" si="32"/>
        <v>37</v>
      </c>
      <c r="H82" s="41"/>
      <c r="I82" s="41">
        <f t="shared" si="33"/>
        <v>0</v>
      </c>
      <c r="J82" s="41">
        <v>12</v>
      </c>
      <c r="K82" s="41">
        <f t="shared" si="34"/>
        <v>38</v>
      </c>
      <c r="L82" s="41"/>
      <c r="M82" s="41">
        <f t="shared" si="35"/>
        <v>0</v>
      </c>
      <c r="N82" s="41">
        <v>8</v>
      </c>
      <c r="O82" s="41">
        <f t="shared" si="36"/>
        <v>42</v>
      </c>
      <c r="P82" s="41"/>
      <c r="Q82" s="41">
        <f t="shared" si="37"/>
        <v>0</v>
      </c>
      <c r="R82" s="41"/>
      <c r="S82" s="41">
        <f t="shared" si="38"/>
        <v>0</v>
      </c>
      <c r="T82" s="96">
        <f t="shared" si="39"/>
        <v>117</v>
      </c>
      <c r="U82" s="97">
        <f t="shared" si="40"/>
        <v>13</v>
      </c>
      <c r="V82" s="115"/>
      <c r="W82" s="45">
        <f t="shared" si="41"/>
        <v>37</v>
      </c>
      <c r="X82" s="45">
        <f t="shared" si="42"/>
        <v>0</v>
      </c>
      <c r="Y82" s="45">
        <f t="shared" si="43"/>
        <v>38</v>
      </c>
      <c r="Z82" s="45">
        <f t="shared" si="44"/>
        <v>0</v>
      </c>
      <c r="AA82" s="45">
        <f t="shared" si="45"/>
        <v>42</v>
      </c>
      <c r="AB82" s="45">
        <f t="shared" si="46"/>
        <v>0</v>
      </c>
      <c r="AC82" s="45">
        <f t="shared" si="47"/>
        <v>0</v>
      </c>
      <c r="AD82" s="23"/>
      <c r="AE82" s="23"/>
      <c r="AF82" s="23"/>
      <c r="AG82" s="23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</row>
    <row r="83" spans="1:51" ht="15.75" customHeight="1">
      <c r="A83" s="94">
        <v>14</v>
      </c>
      <c r="B83" s="95" t="s">
        <v>151</v>
      </c>
      <c r="C83" s="53">
        <v>5882</v>
      </c>
      <c r="D83" s="41">
        <v>2002</v>
      </c>
      <c r="E83" s="42" t="s">
        <v>40</v>
      </c>
      <c r="F83" s="41">
        <v>8</v>
      </c>
      <c r="G83" s="41">
        <f t="shared" si="32"/>
        <v>42</v>
      </c>
      <c r="H83" s="41">
        <v>14</v>
      </c>
      <c r="I83" s="41">
        <f t="shared" si="33"/>
        <v>36</v>
      </c>
      <c r="J83" s="41"/>
      <c r="K83" s="41">
        <f t="shared" si="34"/>
        <v>0</v>
      </c>
      <c r="L83" s="41">
        <v>12</v>
      </c>
      <c r="M83" s="41">
        <f t="shared" si="35"/>
        <v>38</v>
      </c>
      <c r="N83" s="41"/>
      <c r="O83" s="41">
        <f t="shared" si="36"/>
        <v>0</v>
      </c>
      <c r="P83" s="41"/>
      <c r="Q83" s="41">
        <f t="shared" si="37"/>
        <v>0</v>
      </c>
      <c r="R83" s="41"/>
      <c r="S83" s="41">
        <f t="shared" si="38"/>
        <v>0</v>
      </c>
      <c r="T83" s="96">
        <f t="shared" si="39"/>
        <v>116</v>
      </c>
      <c r="U83" s="97">
        <f t="shared" si="40"/>
        <v>14</v>
      </c>
      <c r="V83" s="115"/>
      <c r="W83" s="45">
        <f t="shared" si="41"/>
        <v>42</v>
      </c>
      <c r="X83" s="45">
        <f t="shared" si="42"/>
        <v>36</v>
      </c>
      <c r="Y83" s="45">
        <f t="shared" si="43"/>
        <v>0</v>
      </c>
      <c r="Z83" s="45">
        <f t="shared" si="44"/>
        <v>38</v>
      </c>
      <c r="AA83" s="45">
        <f t="shared" si="45"/>
        <v>0</v>
      </c>
      <c r="AB83" s="45">
        <f t="shared" si="46"/>
        <v>0</v>
      </c>
      <c r="AC83" s="45">
        <f t="shared" si="47"/>
        <v>0</v>
      </c>
      <c r="AD83" s="23"/>
      <c r="AE83" s="23"/>
      <c r="AF83" s="23"/>
      <c r="AG83" s="23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</row>
    <row r="84" spans="1:51" ht="15.75" customHeight="1">
      <c r="A84" s="94">
        <v>15</v>
      </c>
      <c r="B84" s="95" t="s">
        <v>246</v>
      </c>
      <c r="C84" s="53">
        <v>3715</v>
      </c>
      <c r="D84" s="41">
        <v>2001</v>
      </c>
      <c r="E84" s="42" t="s">
        <v>212</v>
      </c>
      <c r="F84" s="41"/>
      <c r="G84" s="41">
        <f t="shared" si="32"/>
        <v>0</v>
      </c>
      <c r="H84" s="41">
        <v>11</v>
      </c>
      <c r="I84" s="41">
        <f t="shared" si="33"/>
        <v>39</v>
      </c>
      <c r="J84" s="41">
        <v>14</v>
      </c>
      <c r="K84" s="41">
        <f t="shared" si="34"/>
        <v>36</v>
      </c>
      <c r="L84" s="41">
        <v>11</v>
      </c>
      <c r="M84" s="41">
        <f t="shared" si="35"/>
        <v>39</v>
      </c>
      <c r="N84" s="41"/>
      <c r="O84" s="41">
        <f t="shared" si="36"/>
        <v>0</v>
      </c>
      <c r="P84" s="41"/>
      <c r="Q84" s="41">
        <f t="shared" si="37"/>
        <v>0</v>
      </c>
      <c r="R84" s="41"/>
      <c r="S84" s="41">
        <f t="shared" si="38"/>
        <v>0</v>
      </c>
      <c r="T84" s="96">
        <f t="shared" si="39"/>
        <v>114</v>
      </c>
      <c r="U84" s="97">
        <f t="shared" si="40"/>
        <v>15</v>
      </c>
      <c r="V84" s="115"/>
      <c r="W84" s="45">
        <f t="shared" si="41"/>
        <v>0</v>
      </c>
      <c r="X84" s="45">
        <f t="shared" si="42"/>
        <v>39</v>
      </c>
      <c r="Y84" s="45">
        <f t="shared" si="43"/>
        <v>36</v>
      </c>
      <c r="Z84" s="45">
        <f t="shared" si="44"/>
        <v>39</v>
      </c>
      <c r="AA84" s="45">
        <f t="shared" si="45"/>
        <v>0</v>
      </c>
      <c r="AB84" s="45">
        <f t="shared" si="46"/>
        <v>0</v>
      </c>
      <c r="AC84" s="45">
        <f t="shared" si="47"/>
        <v>0</v>
      </c>
      <c r="AD84" s="23"/>
      <c r="AE84" s="23"/>
      <c r="AF84" s="23"/>
      <c r="AG84" s="23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</row>
    <row r="85" spans="1:51" ht="15.75" customHeight="1">
      <c r="A85" s="94">
        <v>16</v>
      </c>
      <c r="B85" s="95" t="s">
        <v>248</v>
      </c>
      <c r="C85" s="53">
        <v>3722</v>
      </c>
      <c r="D85" s="41">
        <v>2001</v>
      </c>
      <c r="E85" s="42" t="s">
        <v>249</v>
      </c>
      <c r="F85" s="41"/>
      <c r="G85" s="41">
        <f t="shared" si="32"/>
        <v>0</v>
      </c>
      <c r="H85" s="41">
        <v>17</v>
      </c>
      <c r="I85" s="41">
        <f t="shared" si="33"/>
        <v>33</v>
      </c>
      <c r="J85" s="41">
        <v>13</v>
      </c>
      <c r="K85" s="41">
        <f t="shared" si="34"/>
        <v>37</v>
      </c>
      <c r="L85" s="41"/>
      <c r="M85" s="41">
        <f t="shared" si="35"/>
        <v>0</v>
      </c>
      <c r="N85" s="41">
        <v>9</v>
      </c>
      <c r="O85" s="41">
        <f t="shared" si="36"/>
        <v>41</v>
      </c>
      <c r="P85" s="41"/>
      <c r="Q85" s="41">
        <f t="shared" si="37"/>
        <v>0</v>
      </c>
      <c r="R85" s="41"/>
      <c r="S85" s="41">
        <f t="shared" si="38"/>
        <v>0</v>
      </c>
      <c r="T85" s="96">
        <f t="shared" si="39"/>
        <v>111</v>
      </c>
      <c r="U85" s="97">
        <f t="shared" si="40"/>
        <v>16</v>
      </c>
      <c r="V85" s="115"/>
      <c r="W85" s="45">
        <f t="shared" si="41"/>
        <v>0</v>
      </c>
      <c r="X85" s="45">
        <f t="shared" si="42"/>
        <v>33</v>
      </c>
      <c r="Y85" s="45">
        <f t="shared" si="43"/>
        <v>37</v>
      </c>
      <c r="Z85" s="45">
        <f t="shared" si="44"/>
        <v>0</v>
      </c>
      <c r="AA85" s="45">
        <f t="shared" si="45"/>
        <v>41</v>
      </c>
      <c r="AB85" s="45">
        <f t="shared" si="46"/>
        <v>0</v>
      </c>
      <c r="AC85" s="45">
        <f t="shared" si="47"/>
        <v>0</v>
      </c>
      <c r="AD85" s="23"/>
      <c r="AE85" s="23"/>
      <c r="AF85" s="23"/>
      <c r="AG85" s="23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</row>
    <row r="86" spans="1:51" ht="15.75" customHeight="1">
      <c r="A86" s="94">
        <v>17</v>
      </c>
      <c r="B86" s="95" t="s">
        <v>150</v>
      </c>
      <c r="C86" s="53">
        <v>4272</v>
      </c>
      <c r="D86" s="41">
        <v>2001</v>
      </c>
      <c r="E86" s="42" t="s">
        <v>40</v>
      </c>
      <c r="F86" s="41">
        <v>6</v>
      </c>
      <c r="G86" s="41">
        <f t="shared" si="32"/>
        <v>45</v>
      </c>
      <c r="H86" s="41"/>
      <c r="I86" s="41">
        <f t="shared" si="33"/>
        <v>0</v>
      </c>
      <c r="J86" s="41"/>
      <c r="K86" s="41">
        <f t="shared" si="34"/>
        <v>0</v>
      </c>
      <c r="L86" s="41">
        <v>3</v>
      </c>
      <c r="M86" s="41">
        <f t="shared" si="35"/>
        <v>65</v>
      </c>
      <c r="N86" s="41"/>
      <c r="O86" s="41">
        <f t="shared" si="36"/>
        <v>0</v>
      </c>
      <c r="P86" s="41"/>
      <c r="Q86" s="41">
        <f t="shared" si="37"/>
        <v>0</v>
      </c>
      <c r="R86" s="41"/>
      <c r="S86" s="41">
        <f t="shared" si="38"/>
        <v>0</v>
      </c>
      <c r="T86" s="96">
        <f t="shared" si="39"/>
        <v>110</v>
      </c>
      <c r="U86" s="97">
        <f t="shared" si="40"/>
        <v>17</v>
      </c>
      <c r="V86" s="115"/>
      <c r="W86" s="45">
        <f t="shared" si="41"/>
        <v>45</v>
      </c>
      <c r="X86" s="45">
        <f t="shared" si="42"/>
        <v>0</v>
      </c>
      <c r="Y86" s="45">
        <f t="shared" si="43"/>
        <v>0</v>
      </c>
      <c r="Z86" s="45">
        <f t="shared" si="44"/>
        <v>65</v>
      </c>
      <c r="AA86" s="45">
        <f t="shared" si="45"/>
        <v>0</v>
      </c>
      <c r="AB86" s="45">
        <f t="shared" si="46"/>
        <v>0</v>
      </c>
      <c r="AC86" s="45">
        <f t="shared" si="47"/>
        <v>0</v>
      </c>
      <c r="AD86" s="23"/>
      <c r="AE86" s="23"/>
      <c r="AF86" s="23"/>
      <c r="AG86" s="23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</row>
    <row r="87" spans="1:51" ht="15.75" customHeight="1">
      <c r="A87" s="94">
        <v>18</v>
      </c>
      <c r="B87" s="95" t="s">
        <v>245</v>
      </c>
      <c r="C87" s="53">
        <v>4852</v>
      </c>
      <c r="D87" s="41">
        <v>2002</v>
      </c>
      <c r="E87" s="42" t="s">
        <v>232</v>
      </c>
      <c r="F87" s="41"/>
      <c r="G87" s="41">
        <f t="shared" si="32"/>
        <v>0</v>
      </c>
      <c r="H87" s="41">
        <v>9</v>
      </c>
      <c r="I87" s="41">
        <f t="shared" si="33"/>
        <v>41</v>
      </c>
      <c r="J87" s="41">
        <v>19</v>
      </c>
      <c r="K87" s="41">
        <f t="shared" si="34"/>
        <v>31</v>
      </c>
      <c r="L87" s="41"/>
      <c r="M87" s="41">
        <f t="shared" si="35"/>
        <v>0</v>
      </c>
      <c r="N87" s="41">
        <v>13</v>
      </c>
      <c r="O87" s="41">
        <f t="shared" si="36"/>
        <v>37</v>
      </c>
      <c r="P87" s="41"/>
      <c r="Q87" s="41">
        <f t="shared" si="37"/>
        <v>0</v>
      </c>
      <c r="R87" s="41"/>
      <c r="S87" s="41">
        <f t="shared" si="38"/>
        <v>0</v>
      </c>
      <c r="T87" s="96">
        <f t="shared" si="39"/>
        <v>109</v>
      </c>
      <c r="U87" s="97">
        <f t="shared" si="40"/>
        <v>18</v>
      </c>
      <c r="V87" s="115"/>
      <c r="W87" s="45">
        <f t="shared" si="41"/>
        <v>0</v>
      </c>
      <c r="X87" s="45">
        <f t="shared" si="42"/>
        <v>41</v>
      </c>
      <c r="Y87" s="45">
        <f t="shared" si="43"/>
        <v>31</v>
      </c>
      <c r="Z87" s="45">
        <f t="shared" si="44"/>
        <v>0</v>
      </c>
      <c r="AA87" s="45">
        <f t="shared" si="45"/>
        <v>37</v>
      </c>
      <c r="AB87" s="45">
        <f t="shared" si="46"/>
        <v>0</v>
      </c>
      <c r="AC87" s="45">
        <f t="shared" si="47"/>
        <v>0</v>
      </c>
      <c r="AD87" s="23"/>
      <c r="AE87" s="23"/>
      <c r="AF87" s="23"/>
      <c r="AG87" s="23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</row>
    <row r="88" spans="1:51" ht="15.75" customHeight="1">
      <c r="A88" s="94">
        <v>19</v>
      </c>
      <c r="B88" s="108" t="s">
        <v>277</v>
      </c>
      <c r="C88" s="53"/>
      <c r="D88" s="41">
        <v>2001</v>
      </c>
      <c r="E88" s="42" t="s">
        <v>69</v>
      </c>
      <c r="F88" s="41"/>
      <c r="G88" s="41">
        <f t="shared" si="32"/>
        <v>0</v>
      </c>
      <c r="H88" s="41"/>
      <c r="I88" s="41">
        <f t="shared" si="33"/>
        <v>0</v>
      </c>
      <c r="J88" s="41"/>
      <c r="K88" s="41">
        <f t="shared" si="34"/>
        <v>0</v>
      </c>
      <c r="L88" s="41">
        <v>1</v>
      </c>
      <c r="M88" s="41">
        <f t="shared" si="35"/>
        <v>100</v>
      </c>
      <c r="N88" s="41"/>
      <c r="O88" s="41">
        <f t="shared" si="36"/>
        <v>0</v>
      </c>
      <c r="P88" s="41"/>
      <c r="Q88" s="41">
        <f t="shared" si="37"/>
        <v>0</v>
      </c>
      <c r="R88" s="41"/>
      <c r="S88" s="41">
        <f t="shared" si="38"/>
        <v>0</v>
      </c>
      <c r="T88" s="96">
        <f t="shared" si="39"/>
        <v>100</v>
      </c>
      <c r="U88" s="97">
        <f t="shared" si="40"/>
        <v>19</v>
      </c>
      <c r="V88" s="115"/>
      <c r="W88" s="45">
        <f t="shared" si="41"/>
        <v>0</v>
      </c>
      <c r="X88" s="45">
        <f t="shared" si="42"/>
        <v>0</v>
      </c>
      <c r="Y88" s="45">
        <f t="shared" si="43"/>
        <v>0</v>
      </c>
      <c r="Z88" s="45">
        <f t="shared" si="44"/>
        <v>100</v>
      </c>
      <c r="AA88" s="45">
        <f t="shared" si="45"/>
        <v>0</v>
      </c>
      <c r="AB88" s="45">
        <f t="shared" si="46"/>
        <v>0</v>
      </c>
      <c r="AC88" s="45">
        <f t="shared" si="47"/>
        <v>0</v>
      </c>
      <c r="AD88" s="23"/>
      <c r="AE88" s="23"/>
      <c r="AF88" s="23"/>
      <c r="AG88" s="23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</row>
    <row r="89" spans="1:51" ht="15.75" customHeight="1">
      <c r="A89" s="94">
        <v>20</v>
      </c>
      <c r="B89" s="108" t="s">
        <v>12</v>
      </c>
      <c r="C89" s="53">
        <v>3787</v>
      </c>
      <c r="D89" s="41">
        <v>2001</v>
      </c>
      <c r="E89" s="42" t="s">
        <v>69</v>
      </c>
      <c r="F89" s="41"/>
      <c r="G89" s="41">
        <f t="shared" si="32"/>
        <v>0</v>
      </c>
      <c r="H89" s="41"/>
      <c r="I89" s="41">
        <f t="shared" si="33"/>
        <v>0</v>
      </c>
      <c r="J89" s="41">
        <v>1</v>
      </c>
      <c r="K89" s="41">
        <f t="shared" si="34"/>
        <v>100</v>
      </c>
      <c r="L89" s="41"/>
      <c r="M89" s="41">
        <f t="shared" si="35"/>
        <v>0</v>
      </c>
      <c r="N89" s="41"/>
      <c r="O89" s="41">
        <f t="shared" si="36"/>
        <v>0</v>
      </c>
      <c r="P89" s="41"/>
      <c r="Q89" s="41">
        <f t="shared" si="37"/>
        <v>0</v>
      </c>
      <c r="R89" s="41"/>
      <c r="S89" s="41">
        <f t="shared" si="38"/>
        <v>0</v>
      </c>
      <c r="T89" s="96">
        <f t="shared" si="39"/>
        <v>100</v>
      </c>
      <c r="U89" s="97">
        <f t="shared" si="40"/>
        <v>20</v>
      </c>
      <c r="V89" s="115"/>
      <c r="W89" s="45">
        <f t="shared" si="41"/>
        <v>0</v>
      </c>
      <c r="X89" s="45">
        <f t="shared" si="42"/>
        <v>0</v>
      </c>
      <c r="Y89" s="45">
        <f t="shared" si="43"/>
        <v>100</v>
      </c>
      <c r="Z89" s="45">
        <f t="shared" si="44"/>
        <v>0</v>
      </c>
      <c r="AA89" s="45">
        <f t="shared" si="45"/>
        <v>0</v>
      </c>
      <c r="AB89" s="45">
        <f t="shared" si="46"/>
        <v>0</v>
      </c>
      <c r="AC89" s="45">
        <f t="shared" si="47"/>
        <v>0</v>
      </c>
      <c r="AD89" s="23"/>
      <c r="AE89" s="23"/>
      <c r="AF89" s="23"/>
      <c r="AG89" s="23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</row>
    <row r="90" spans="1:51" ht="15.75" customHeight="1">
      <c r="A90" s="94">
        <v>21</v>
      </c>
      <c r="B90" s="108" t="s">
        <v>319</v>
      </c>
      <c r="C90" s="53"/>
      <c r="D90" s="41">
        <v>2001</v>
      </c>
      <c r="E90" s="42" t="s">
        <v>69</v>
      </c>
      <c r="F90" s="41"/>
      <c r="G90" s="41">
        <f t="shared" si="32"/>
        <v>0</v>
      </c>
      <c r="H90" s="41"/>
      <c r="I90" s="41">
        <f t="shared" si="33"/>
        <v>0</v>
      </c>
      <c r="J90" s="41"/>
      <c r="K90" s="41">
        <f t="shared" si="34"/>
        <v>0</v>
      </c>
      <c r="L90" s="41"/>
      <c r="M90" s="41">
        <f t="shared" si="35"/>
        <v>0</v>
      </c>
      <c r="N90" s="41">
        <v>1</v>
      </c>
      <c r="O90" s="41">
        <f t="shared" si="36"/>
        <v>100</v>
      </c>
      <c r="P90" s="41"/>
      <c r="Q90" s="41">
        <f t="shared" si="37"/>
        <v>0</v>
      </c>
      <c r="R90" s="41"/>
      <c r="S90" s="41">
        <f t="shared" si="38"/>
        <v>0</v>
      </c>
      <c r="T90" s="96">
        <f t="shared" si="39"/>
        <v>100</v>
      </c>
      <c r="U90" s="97">
        <f t="shared" si="40"/>
        <v>21</v>
      </c>
      <c r="V90" s="115"/>
      <c r="W90" s="45">
        <f t="shared" si="41"/>
        <v>0</v>
      </c>
      <c r="X90" s="45">
        <f t="shared" si="42"/>
        <v>0</v>
      </c>
      <c r="Y90" s="45">
        <f t="shared" si="43"/>
        <v>0</v>
      </c>
      <c r="Z90" s="45">
        <f t="shared" si="44"/>
        <v>0</v>
      </c>
      <c r="AA90" s="45">
        <f t="shared" si="45"/>
        <v>100</v>
      </c>
      <c r="AB90" s="45">
        <f t="shared" si="46"/>
        <v>0</v>
      </c>
      <c r="AC90" s="45">
        <f t="shared" si="47"/>
        <v>0</v>
      </c>
      <c r="AD90" s="23"/>
      <c r="AE90" s="23"/>
      <c r="AF90" s="23"/>
      <c r="AG90" s="23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</row>
    <row r="91" spans="1:51" ht="15.75" customHeight="1">
      <c r="A91" s="94">
        <v>22</v>
      </c>
      <c r="B91" s="95" t="s">
        <v>155</v>
      </c>
      <c r="C91" s="53">
        <v>5894</v>
      </c>
      <c r="D91" s="41">
        <v>2002</v>
      </c>
      <c r="E91" s="42" t="s">
        <v>67</v>
      </c>
      <c r="F91" s="41">
        <v>16</v>
      </c>
      <c r="G91" s="41">
        <f t="shared" si="32"/>
        <v>34</v>
      </c>
      <c r="H91" s="41">
        <v>19</v>
      </c>
      <c r="I91" s="41">
        <f t="shared" si="33"/>
        <v>31</v>
      </c>
      <c r="J91" s="41"/>
      <c r="K91" s="41">
        <f t="shared" si="34"/>
        <v>0</v>
      </c>
      <c r="L91" s="41"/>
      <c r="M91" s="41">
        <f t="shared" si="35"/>
        <v>0</v>
      </c>
      <c r="N91" s="41">
        <v>18</v>
      </c>
      <c r="O91" s="41">
        <f t="shared" si="36"/>
        <v>32</v>
      </c>
      <c r="P91" s="41"/>
      <c r="Q91" s="41">
        <f t="shared" si="37"/>
        <v>0</v>
      </c>
      <c r="R91" s="41"/>
      <c r="S91" s="41">
        <f t="shared" si="38"/>
        <v>0</v>
      </c>
      <c r="T91" s="96">
        <f t="shared" si="39"/>
        <v>97</v>
      </c>
      <c r="U91" s="97">
        <f t="shared" si="40"/>
        <v>22</v>
      </c>
      <c r="V91" s="115"/>
      <c r="W91" s="45">
        <f t="shared" si="41"/>
        <v>34</v>
      </c>
      <c r="X91" s="45">
        <f t="shared" si="42"/>
        <v>31</v>
      </c>
      <c r="Y91" s="45">
        <f t="shared" si="43"/>
        <v>0</v>
      </c>
      <c r="Z91" s="45">
        <f t="shared" si="44"/>
        <v>0</v>
      </c>
      <c r="AA91" s="45">
        <f t="shared" si="45"/>
        <v>32</v>
      </c>
      <c r="AB91" s="45">
        <f t="shared" si="46"/>
        <v>0</v>
      </c>
      <c r="AC91" s="45">
        <f t="shared" si="47"/>
        <v>0</v>
      </c>
      <c r="AD91" s="23"/>
      <c r="AE91" s="23"/>
      <c r="AF91" s="23"/>
      <c r="AG91" s="23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</row>
    <row r="92" spans="1:51" ht="15.75" customHeight="1">
      <c r="A92" s="94">
        <v>23</v>
      </c>
      <c r="B92" s="95" t="s">
        <v>16</v>
      </c>
      <c r="C92" s="109">
        <v>6258</v>
      </c>
      <c r="D92" s="41">
        <v>2001</v>
      </c>
      <c r="E92" s="42" t="s">
        <v>74</v>
      </c>
      <c r="F92" s="41"/>
      <c r="G92" s="41">
        <f t="shared" si="32"/>
        <v>0</v>
      </c>
      <c r="H92" s="41">
        <v>18</v>
      </c>
      <c r="I92" s="41">
        <f t="shared" si="33"/>
        <v>32</v>
      </c>
      <c r="J92" s="41">
        <v>20</v>
      </c>
      <c r="K92" s="41">
        <f t="shared" si="34"/>
        <v>30</v>
      </c>
      <c r="L92" s="41">
        <v>16</v>
      </c>
      <c r="M92" s="41">
        <f t="shared" si="35"/>
        <v>34</v>
      </c>
      <c r="N92" s="41"/>
      <c r="O92" s="41">
        <f t="shared" si="36"/>
        <v>0</v>
      </c>
      <c r="P92" s="41"/>
      <c r="Q92" s="41">
        <f t="shared" si="37"/>
        <v>0</v>
      </c>
      <c r="R92" s="41"/>
      <c r="S92" s="41">
        <f t="shared" si="38"/>
        <v>0</v>
      </c>
      <c r="T92" s="96">
        <f t="shared" si="39"/>
        <v>96</v>
      </c>
      <c r="U92" s="97">
        <f t="shared" si="40"/>
        <v>23</v>
      </c>
      <c r="V92" s="115"/>
      <c r="W92" s="45">
        <f t="shared" si="41"/>
        <v>0</v>
      </c>
      <c r="X92" s="45">
        <f t="shared" si="42"/>
        <v>32</v>
      </c>
      <c r="Y92" s="45">
        <f t="shared" si="43"/>
        <v>30</v>
      </c>
      <c r="Z92" s="45">
        <f t="shared" si="44"/>
        <v>34</v>
      </c>
      <c r="AA92" s="45">
        <f t="shared" si="45"/>
        <v>0</v>
      </c>
      <c r="AB92" s="45">
        <f t="shared" si="46"/>
        <v>0</v>
      </c>
      <c r="AC92" s="45">
        <f t="shared" si="47"/>
        <v>0</v>
      </c>
      <c r="AD92" s="23"/>
      <c r="AE92" s="23"/>
      <c r="AF92" s="23"/>
      <c r="AG92" s="23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</row>
    <row r="93" spans="1:51" ht="15.75" customHeight="1">
      <c r="A93" s="94">
        <v>24</v>
      </c>
      <c r="B93" s="95" t="s">
        <v>250</v>
      </c>
      <c r="C93" s="53">
        <v>3675</v>
      </c>
      <c r="D93" s="41">
        <v>2002</v>
      </c>
      <c r="E93" s="42" t="s">
        <v>210</v>
      </c>
      <c r="F93" s="41"/>
      <c r="G93" s="41">
        <f t="shared" si="32"/>
        <v>0</v>
      </c>
      <c r="H93" s="41">
        <v>20</v>
      </c>
      <c r="I93" s="41">
        <f t="shared" si="33"/>
        <v>30</v>
      </c>
      <c r="J93" s="41">
        <v>21</v>
      </c>
      <c r="K93" s="41">
        <f t="shared" si="34"/>
        <v>29</v>
      </c>
      <c r="L93" s="41"/>
      <c r="M93" s="41">
        <f t="shared" si="35"/>
        <v>0</v>
      </c>
      <c r="N93" s="41">
        <v>14</v>
      </c>
      <c r="O93" s="41">
        <f t="shared" si="36"/>
        <v>36</v>
      </c>
      <c r="P93" s="41"/>
      <c r="Q93" s="41">
        <f t="shared" si="37"/>
        <v>0</v>
      </c>
      <c r="R93" s="41"/>
      <c r="S93" s="41">
        <f t="shared" si="38"/>
        <v>0</v>
      </c>
      <c r="T93" s="96">
        <f t="shared" si="39"/>
        <v>95</v>
      </c>
      <c r="U93" s="97">
        <f t="shared" si="40"/>
        <v>24</v>
      </c>
      <c r="V93" s="115"/>
      <c r="W93" s="45">
        <f t="shared" si="41"/>
        <v>0</v>
      </c>
      <c r="X93" s="45">
        <f t="shared" si="42"/>
        <v>30</v>
      </c>
      <c r="Y93" s="45">
        <f t="shared" si="43"/>
        <v>29</v>
      </c>
      <c r="Z93" s="45">
        <f t="shared" si="44"/>
        <v>0</v>
      </c>
      <c r="AA93" s="45">
        <f t="shared" si="45"/>
        <v>36</v>
      </c>
      <c r="AB93" s="45">
        <f t="shared" si="46"/>
        <v>0</v>
      </c>
      <c r="AC93" s="45">
        <f t="shared" si="47"/>
        <v>0</v>
      </c>
      <c r="AD93" s="23"/>
      <c r="AE93" s="23"/>
      <c r="AF93" s="23"/>
      <c r="AG93" s="23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</row>
    <row r="94" spans="1:51" ht="15.75" customHeight="1">
      <c r="A94" s="94">
        <v>25</v>
      </c>
      <c r="B94" s="95" t="s">
        <v>254</v>
      </c>
      <c r="C94" s="53">
        <v>6106</v>
      </c>
      <c r="D94" s="41">
        <v>2001</v>
      </c>
      <c r="E94" s="42" t="s">
        <v>269</v>
      </c>
      <c r="F94" s="41"/>
      <c r="G94" s="41">
        <f t="shared" si="32"/>
        <v>0</v>
      </c>
      <c r="H94" s="41">
        <v>23</v>
      </c>
      <c r="I94" s="41">
        <f t="shared" si="33"/>
        <v>27</v>
      </c>
      <c r="J94" s="41">
        <v>25</v>
      </c>
      <c r="K94" s="41">
        <f t="shared" si="34"/>
        <v>25</v>
      </c>
      <c r="L94" s="41"/>
      <c r="M94" s="41">
        <f t="shared" si="35"/>
        <v>0</v>
      </c>
      <c r="N94" s="41">
        <v>16</v>
      </c>
      <c r="O94" s="41">
        <f t="shared" si="36"/>
        <v>34</v>
      </c>
      <c r="P94" s="41"/>
      <c r="Q94" s="41">
        <f t="shared" si="37"/>
        <v>0</v>
      </c>
      <c r="R94" s="41"/>
      <c r="S94" s="41">
        <f t="shared" si="38"/>
        <v>0</v>
      </c>
      <c r="T94" s="96">
        <f t="shared" si="39"/>
        <v>86</v>
      </c>
      <c r="U94" s="97">
        <f t="shared" si="40"/>
        <v>25</v>
      </c>
      <c r="V94" s="115"/>
      <c r="W94" s="45">
        <f t="shared" si="41"/>
        <v>0</v>
      </c>
      <c r="X94" s="45">
        <f t="shared" si="42"/>
        <v>27</v>
      </c>
      <c r="Y94" s="45">
        <f t="shared" si="43"/>
        <v>25</v>
      </c>
      <c r="Z94" s="45">
        <f t="shared" si="44"/>
        <v>0</v>
      </c>
      <c r="AA94" s="45">
        <f t="shared" si="45"/>
        <v>34</v>
      </c>
      <c r="AB94" s="45">
        <f t="shared" si="46"/>
        <v>0</v>
      </c>
      <c r="AC94" s="45">
        <f t="shared" si="47"/>
        <v>0</v>
      </c>
      <c r="AD94" s="23"/>
      <c r="AE94" s="23"/>
      <c r="AF94" s="23"/>
      <c r="AG94" s="23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</row>
    <row r="95" spans="1:51" ht="15.75" customHeight="1">
      <c r="A95" s="94">
        <v>26</v>
      </c>
      <c r="B95" s="95" t="s">
        <v>247</v>
      </c>
      <c r="C95" s="53">
        <v>3714</v>
      </c>
      <c r="D95" s="41">
        <v>2002</v>
      </c>
      <c r="E95" s="42" t="s">
        <v>232</v>
      </c>
      <c r="F95" s="41"/>
      <c r="G95" s="41">
        <f t="shared" si="32"/>
        <v>0</v>
      </c>
      <c r="H95" s="41">
        <v>15</v>
      </c>
      <c r="I95" s="41">
        <f t="shared" si="33"/>
        <v>35</v>
      </c>
      <c r="J95" s="41">
        <v>15</v>
      </c>
      <c r="K95" s="41">
        <f t="shared" si="34"/>
        <v>35</v>
      </c>
      <c r="L95" s="41"/>
      <c r="M95" s="41">
        <f t="shared" si="35"/>
        <v>0</v>
      </c>
      <c r="N95" s="41"/>
      <c r="O95" s="41">
        <f t="shared" si="36"/>
        <v>0</v>
      </c>
      <c r="P95" s="41"/>
      <c r="Q95" s="41">
        <f t="shared" si="37"/>
        <v>0</v>
      </c>
      <c r="R95" s="41"/>
      <c r="S95" s="41">
        <f t="shared" si="38"/>
        <v>0</v>
      </c>
      <c r="T95" s="96">
        <f t="shared" si="39"/>
        <v>70</v>
      </c>
      <c r="U95" s="97">
        <f t="shared" si="40"/>
        <v>26</v>
      </c>
      <c r="V95" s="115"/>
      <c r="W95" s="45">
        <f t="shared" si="41"/>
        <v>0</v>
      </c>
      <c r="X95" s="45">
        <f t="shared" si="42"/>
        <v>35</v>
      </c>
      <c r="Y95" s="45">
        <f t="shared" si="43"/>
        <v>35</v>
      </c>
      <c r="Z95" s="45">
        <f t="shared" si="44"/>
        <v>0</v>
      </c>
      <c r="AA95" s="45">
        <f t="shared" si="45"/>
        <v>0</v>
      </c>
      <c r="AB95" s="45">
        <f t="shared" si="46"/>
        <v>0</v>
      </c>
      <c r="AC95" s="45">
        <f t="shared" si="47"/>
        <v>0</v>
      </c>
      <c r="AD95" s="23"/>
      <c r="AE95" s="23"/>
      <c r="AF95" s="23"/>
      <c r="AG95" s="23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</row>
    <row r="96" spans="1:51" ht="15.75" customHeight="1">
      <c r="A96" s="94">
        <v>27</v>
      </c>
      <c r="B96" s="108" t="s">
        <v>15</v>
      </c>
      <c r="C96" s="53">
        <v>5521</v>
      </c>
      <c r="D96" s="41">
        <v>2001</v>
      </c>
      <c r="E96" s="42" t="s">
        <v>269</v>
      </c>
      <c r="F96" s="41"/>
      <c r="G96" s="41">
        <f t="shared" si="32"/>
        <v>0</v>
      </c>
      <c r="H96" s="41"/>
      <c r="I96" s="41">
        <f t="shared" si="33"/>
        <v>0</v>
      </c>
      <c r="J96" s="41">
        <v>18</v>
      </c>
      <c r="K96" s="41">
        <f t="shared" si="34"/>
        <v>32</v>
      </c>
      <c r="L96" s="41"/>
      <c r="M96" s="41">
        <f t="shared" si="35"/>
        <v>0</v>
      </c>
      <c r="N96" s="41">
        <v>12</v>
      </c>
      <c r="O96" s="41">
        <f t="shared" si="36"/>
        <v>38</v>
      </c>
      <c r="P96" s="41"/>
      <c r="Q96" s="41">
        <f t="shared" si="37"/>
        <v>0</v>
      </c>
      <c r="R96" s="41"/>
      <c r="S96" s="41">
        <f t="shared" si="38"/>
        <v>0</v>
      </c>
      <c r="T96" s="96">
        <f t="shared" si="39"/>
        <v>70</v>
      </c>
      <c r="U96" s="97">
        <f t="shared" si="40"/>
        <v>27</v>
      </c>
      <c r="V96" s="115"/>
      <c r="W96" s="45">
        <f t="shared" si="41"/>
        <v>0</v>
      </c>
      <c r="X96" s="45">
        <f t="shared" si="42"/>
        <v>0</v>
      </c>
      <c r="Y96" s="45">
        <f t="shared" si="43"/>
        <v>32</v>
      </c>
      <c r="Z96" s="45">
        <f t="shared" si="44"/>
        <v>0</v>
      </c>
      <c r="AA96" s="45">
        <f t="shared" si="45"/>
        <v>38</v>
      </c>
      <c r="AB96" s="45">
        <f t="shared" si="46"/>
        <v>0</v>
      </c>
      <c r="AC96" s="45">
        <f t="shared" si="47"/>
        <v>0</v>
      </c>
      <c r="AD96" s="23"/>
      <c r="AE96" s="23"/>
      <c r="AF96" s="23"/>
      <c r="AG96" s="23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</row>
    <row r="97" spans="1:51" ht="15.75" customHeight="1">
      <c r="A97" s="94">
        <v>28</v>
      </c>
      <c r="B97" s="95" t="s">
        <v>98</v>
      </c>
      <c r="C97" s="53">
        <v>5467</v>
      </c>
      <c r="D97" s="41">
        <v>2005</v>
      </c>
      <c r="E97" s="42" t="s">
        <v>67</v>
      </c>
      <c r="F97" s="41">
        <v>17</v>
      </c>
      <c r="G97" s="41">
        <f t="shared" si="32"/>
        <v>33</v>
      </c>
      <c r="H97" s="41"/>
      <c r="I97" s="41">
        <f t="shared" si="33"/>
        <v>0</v>
      </c>
      <c r="J97" s="41"/>
      <c r="K97" s="41">
        <f t="shared" si="34"/>
        <v>0</v>
      </c>
      <c r="L97" s="41"/>
      <c r="M97" s="41">
        <f t="shared" si="35"/>
        <v>0</v>
      </c>
      <c r="N97" s="41">
        <v>15</v>
      </c>
      <c r="O97" s="41">
        <f t="shared" si="36"/>
        <v>35</v>
      </c>
      <c r="P97" s="41"/>
      <c r="Q97" s="41">
        <f t="shared" si="37"/>
        <v>0</v>
      </c>
      <c r="R97" s="41"/>
      <c r="S97" s="41">
        <f t="shared" si="38"/>
        <v>0</v>
      </c>
      <c r="T97" s="96">
        <f t="shared" si="39"/>
        <v>68</v>
      </c>
      <c r="U97" s="97">
        <f t="shared" si="40"/>
        <v>28</v>
      </c>
      <c r="V97" s="115"/>
      <c r="W97" s="45">
        <f t="shared" si="41"/>
        <v>33</v>
      </c>
      <c r="X97" s="45">
        <f t="shared" si="42"/>
        <v>0</v>
      </c>
      <c r="Y97" s="45">
        <f t="shared" si="43"/>
        <v>0</v>
      </c>
      <c r="Z97" s="45">
        <f t="shared" si="44"/>
        <v>0</v>
      </c>
      <c r="AA97" s="45">
        <f t="shared" si="45"/>
        <v>35</v>
      </c>
      <c r="AB97" s="45">
        <f t="shared" si="46"/>
        <v>0</v>
      </c>
      <c r="AC97" s="45">
        <f t="shared" si="47"/>
        <v>0</v>
      </c>
      <c r="AD97" s="23"/>
      <c r="AE97" s="23"/>
      <c r="AF97" s="23"/>
      <c r="AG97" s="23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</row>
    <row r="98" spans="1:51" ht="15.75" customHeight="1">
      <c r="A98" s="94">
        <v>29</v>
      </c>
      <c r="B98" s="95" t="s">
        <v>253</v>
      </c>
      <c r="C98" s="53">
        <v>6148</v>
      </c>
      <c r="D98" s="41">
        <v>2002</v>
      </c>
      <c r="E98" s="42" t="s">
        <v>26</v>
      </c>
      <c r="F98" s="41"/>
      <c r="G98" s="41">
        <f t="shared" si="32"/>
        <v>0</v>
      </c>
      <c r="H98" s="41">
        <v>22</v>
      </c>
      <c r="I98" s="41">
        <f t="shared" si="33"/>
        <v>28</v>
      </c>
      <c r="J98" s="41">
        <v>24</v>
      </c>
      <c r="K98" s="41">
        <f t="shared" si="34"/>
        <v>26</v>
      </c>
      <c r="L98" s="41"/>
      <c r="M98" s="41">
        <f t="shared" si="35"/>
        <v>0</v>
      </c>
      <c r="N98" s="41"/>
      <c r="O98" s="41">
        <f t="shared" si="36"/>
        <v>0</v>
      </c>
      <c r="P98" s="41"/>
      <c r="Q98" s="41">
        <f t="shared" si="37"/>
        <v>0</v>
      </c>
      <c r="R98" s="41"/>
      <c r="S98" s="41">
        <f t="shared" si="38"/>
        <v>0</v>
      </c>
      <c r="T98" s="96">
        <f t="shared" si="39"/>
        <v>54</v>
      </c>
      <c r="U98" s="97">
        <f t="shared" si="40"/>
        <v>29</v>
      </c>
      <c r="V98" s="115"/>
      <c r="W98" s="45">
        <f t="shared" si="41"/>
        <v>0</v>
      </c>
      <c r="X98" s="45">
        <f t="shared" si="42"/>
        <v>28</v>
      </c>
      <c r="Y98" s="45">
        <f t="shared" si="43"/>
        <v>26</v>
      </c>
      <c r="Z98" s="45">
        <f t="shared" si="44"/>
        <v>0</v>
      </c>
      <c r="AA98" s="45">
        <f t="shared" si="45"/>
        <v>0</v>
      </c>
      <c r="AB98" s="45">
        <f t="shared" si="46"/>
        <v>0</v>
      </c>
      <c r="AC98" s="45">
        <f t="shared" si="47"/>
        <v>0</v>
      </c>
      <c r="AD98" s="23"/>
      <c r="AE98" s="23"/>
      <c r="AF98" s="23"/>
      <c r="AG98" s="23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</row>
    <row r="99" spans="1:51" ht="15.75" customHeight="1">
      <c r="A99" s="94">
        <v>30</v>
      </c>
      <c r="B99" s="108" t="s">
        <v>278</v>
      </c>
      <c r="C99" s="53"/>
      <c r="D99" s="41">
        <v>2001</v>
      </c>
      <c r="E99" s="42" t="s">
        <v>69</v>
      </c>
      <c r="F99" s="41"/>
      <c r="G99" s="41">
        <f t="shared" si="32"/>
        <v>0</v>
      </c>
      <c r="H99" s="41"/>
      <c r="I99" s="41">
        <f t="shared" si="33"/>
        <v>0</v>
      </c>
      <c r="J99" s="41"/>
      <c r="K99" s="41">
        <f t="shared" si="34"/>
        <v>0</v>
      </c>
      <c r="L99" s="41">
        <v>6</v>
      </c>
      <c r="M99" s="41">
        <f t="shared" si="35"/>
        <v>45</v>
      </c>
      <c r="N99" s="41"/>
      <c r="O99" s="41">
        <f t="shared" si="36"/>
        <v>0</v>
      </c>
      <c r="P99" s="41"/>
      <c r="Q99" s="41">
        <f t="shared" si="37"/>
        <v>0</v>
      </c>
      <c r="R99" s="41"/>
      <c r="S99" s="41">
        <f t="shared" si="38"/>
        <v>0</v>
      </c>
      <c r="T99" s="96">
        <f t="shared" si="39"/>
        <v>45</v>
      </c>
      <c r="U99" s="97">
        <f t="shared" si="40"/>
        <v>30</v>
      </c>
      <c r="V99" s="115"/>
      <c r="W99" s="45">
        <f t="shared" si="41"/>
        <v>0</v>
      </c>
      <c r="X99" s="45">
        <f t="shared" si="42"/>
        <v>0</v>
      </c>
      <c r="Y99" s="45">
        <f t="shared" si="43"/>
        <v>0</v>
      </c>
      <c r="Z99" s="45">
        <f t="shared" si="44"/>
        <v>45</v>
      </c>
      <c r="AA99" s="45">
        <f t="shared" si="45"/>
        <v>0</v>
      </c>
      <c r="AB99" s="45">
        <f t="shared" si="46"/>
        <v>0</v>
      </c>
      <c r="AC99" s="45">
        <f t="shared" si="47"/>
        <v>0</v>
      </c>
      <c r="AD99" s="23"/>
      <c r="AE99" s="23"/>
      <c r="AF99" s="23"/>
      <c r="AG99" s="23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</row>
    <row r="100" spans="1:51" ht="15.75" customHeight="1">
      <c r="A100" s="94">
        <v>31</v>
      </c>
      <c r="B100" s="108" t="s">
        <v>13</v>
      </c>
      <c r="C100" s="53">
        <v>5142</v>
      </c>
      <c r="D100" s="41">
        <v>2002</v>
      </c>
      <c r="E100" s="42" t="s">
        <v>69</v>
      </c>
      <c r="F100" s="41"/>
      <c r="G100" s="41">
        <f t="shared" si="32"/>
        <v>0</v>
      </c>
      <c r="H100" s="41"/>
      <c r="I100" s="41">
        <f t="shared" si="33"/>
        <v>0</v>
      </c>
      <c r="J100" s="41">
        <v>6</v>
      </c>
      <c r="K100" s="41">
        <f t="shared" si="34"/>
        <v>45</v>
      </c>
      <c r="L100" s="41"/>
      <c r="M100" s="41">
        <f t="shared" si="35"/>
        <v>0</v>
      </c>
      <c r="N100" s="41"/>
      <c r="O100" s="41">
        <f t="shared" si="36"/>
        <v>0</v>
      </c>
      <c r="P100" s="41"/>
      <c r="Q100" s="41">
        <f t="shared" si="37"/>
        <v>0</v>
      </c>
      <c r="R100" s="41"/>
      <c r="S100" s="41">
        <f t="shared" si="38"/>
        <v>0</v>
      </c>
      <c r="T100" s="96">
        <f t="shared" si="39"/>
        <v>45</v>
      </c>
      <c r="U100" s="97">
        <f t="shared" si="40"/>
        <v>31</v>
      </c>
      <c r="V100" s="115"/>
      <c r="W100" s="45">
        <f t="shared" si="41"/>
        <v>0</v>
      </c>
      <c r="X100" s="45">
        <f t="shared" si="42"/>
        <v>0</v>
      </c>
      <c r="Y100" s="45">
        <f t="shared" si="43"/>
        <v>45</v>
      </c>
      <c r="Z100" s="45">
        <f t="shared" si="44"/>
        <v>0</v>
      </c>
      <c r="AA100" s="45">
        <f t="shared" si="45"/>
        <v>0</v>
      </c>
      <c r="AB100" s="45">
        <f t="shared" si="46"/>
        <v>0</v>
      </c>
      <c r="AC100" s="45">
        <f t="shared" si="47"/>
        <v>0</v>
      </c>
      <c r="AD100" s="23"/>
      <c r="AE100" s="23"/>
      <c r="AF100" s="23"/>
      <c r="AG100" s="23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</row>
    <row r="101" spans="1:51" ht="15.75" customHeight="1">
      <c r="A101" s="94">
        <v>32</v>
      </c>
      <c r="B101" s="108" t="s">
        <v>14</v>
      </c>
      <c r="C101" s="53">
        <v>5145</v>
      </c>
      <c r="D101" s="41">
        <v>2001</v>
      </c>
      <c r="E101" s="42" t="s">
        <v>69</v>
      </c>
      <c r="F101" s="41"/>
      <c r="G101" s="41">
        <f t="shared" si="32"/>
        <v>0</v>
      </c>
      <c r="H101" s="41"/>
      <c r="I101" s="41">
        <f t="shared" si="33"/>
        <v>0</v>
      </c>
      <c r="J101" s="41">
        <v>7</v>
      </c>
      <c r="K101" s="41">
        <f t="shared" si="34"/>
        <v>43</v>
      </c>
      <c r="L101" s="41"/>
      <c r="M101" s="41">
        <f t="shared" si="35"/>
        <v>0</v>
      </c>
      <c r="N101" s="41"/>
      <c r="O101" s="41">
        <f t="shared" si="36"/>
        <v>0</v>
      </c>
      <c r="P101" s="41"/>
      <c r="Q101" s="41">
        <f t="shared" si="37"/>
        <v>0</v>
      </c>
      <c r="R101" s="41"/>
      <c r="S101" s="41">
        <f t="shared" si="38"/>
        <v>0</v>
      </c>
      <c r="T101" s="96">
        <f t="shared" si="39"/>
        <v>43</v>
      </c>
      <c r="U101" s="97">
        <f t="shared" si="40"/>
        <v>32</v>
      </c>
      <c r="V101" s="115"/>
      <c r="W101" s="45">
        <f t="shared" si="41"/>
        <v>0</v>
      </c>
      <c r="X101" s="45">
        <f t="shared" si="42"/>
        <v>0</v>
      </c>
      <c r="Y101" s="45">
        <f t="shared" si="43"/>
        <v>43</v>
      </c>
      <c r="Z101" s="45">
        <f t="shared" si="44"/>
        <v>0</v>
      </c>
      <c r="AA101" s="45">
        <f t="shared" si="45"/>
        <v>0</v>
      </c>
      <c r="AB101" s="45">
        <f t="shared" si="46"/>
        <v>0</v>
      </c>
      <c r="AC101" s="45">
        <f t="shared" si="47"/>
        <v>0</v>
      </c>
      <c r="AD101" s="23"/>
      <c r="AE101" s="23"/>
      <c r="AF101" s="23"/>
      <c r="AG101" s="23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</row>
    <row r="102" spans="1:51" ht="15.75" customHeight="1">
      <c r="A102" s="94">
        <v>33</v>
      </c>
      <c r="B102" s="108" t="s">
        <v>9</v>
      </c>
      <c r="C102" s="53">
        <v>5644</v>
      </c>
      <c r="D102" s="41">
        <v>2002</v>
      </c>
      <c r="E102" s="42" t="s">
        <v>69</v>
      </c>
      <c r="F102" s="41"/>
      <c r="G102" s="41">
        <f t="shared" si="32"/>
        <v>0</v>
      </c>
      <c r="H102" s="41"/>
      <c r="I102" s="41">
        <f t="shared" si="33"/>
        <v>0</v>
      </c>
      <c r="J102" s="41">
        <v>11</v>
      </c>
      <c r="K102" s="41">
        <f t="shared" si="34"/>
        <v>39</v>
      </c>
      <c r="L102" s="41"/>
      <c r="M102" s="41">
        <f t="shared" si="35"/>
        <v>0</v>
      </c>
      <c r="N102" s="41"/>
      <c r="O102" s="41">
        <f t="shared" si="36"/>
        <v>0</v>
      </c>
      <c r="P102" s="41"/>
      <c r="Q102" s="41">
        <f t="shared" si="37"/>
        <v>0</v>
      </c>
      <c r="R102" s="41"/>
      <c r="S102" s="41">
        <f t="shared" si="38"/>
        <v>0</v>
      </c>
      <c r="T102" s="96">
        <f t="shared" si="39"/>
        <v>39</v>
      </c>
      <c r="U102" s="97">
        <f t="shared" si="40"/>
        <v>33</v>
      </c>
      <c r="V102" s="115"/>
      <c r="W102" s="45">
        <f t="shared" si="41"/>
        <v>0</v>
      </c>
      <c r="X102" s="45">
        <f t="shared" si="42"/>
        <v>0</v>
      </c>
      <c r="Y102" s="45">
        <f t="shared" si="43"/>
        <v>39</v>
      </c>
      <c r="Z102" s="45">
        <f t="shared" si="44"/>
        <v>0</v>
      </c>
      <c r="AA102" s="45">
        <f t="shared" si="45"/>
        <v>0</v>
      </c>
      <c r="AB102" s="45">
        <f t="shared" si="46"/>
        <v>0</v>
      </c>
      <c r="AC102" s="45">
        <f t="shared" si="47"/>
        <v>0</v>
      </c>
      <c r="AD102" s="23"/>
      <c r="AE102" s="23"/>
      <c r="AF102" s="23"/>
      <c r="AG102" s="23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</row>
    <row r="103" spans="1:51" ht="15.75" customHeight="1">
      <c r="A103" s="94">
        <v>34</v>
      </c>
      <c r="B103" s="95" t="s">
        <v>154</v>
      </c>
      <c r="C103" s="53">
        <v>5482</v>
      </c>
      <c r="D103" s="41">
        <v>2001</v>
      </c>
      <c r="E103" s="42" t="s">
        <v>72</v>
      </c>
      <c r="F103" s="41">
        <v>14</v>
      </c>
      <c r="G103" s="41">
        <f t="shared" si="32"/>
        <v>36</v>
      </c>
      <c r="H103" s="41"/>
      <c r="I103" s="41">
        <f t="shared" si="33"/>
        <v>0</v>
      </c>
      <c r="J103" s="41"/>
      <c r="K103" s="41">
        <f t="shared" si="34"/>
        <v>0</v>
      </c>
      <c r="L103" s="41"/>
      <c r="M103" s="41">
        <f t="shared" si="35"/>
        <v>0</v>
      </c>
      <c r="N103" s="41"/>
      <c r="O103" s="41">
        <f t="shared" si="36"/>
        <v>0</v>
      </c>
      <c r="P103" s="41"/>
      <c r="Q103" s="41">
        <f t="shared" si="37"/>
        <v>0</v>
      </c>
      <c r="R103" s="41"/>
      <c r="S103" s="41">
        <f t="shared" si="38"/>
        <v>0</v>
      </c>
      <c r="T103" s="96">
        <f t="shared" si="39"/>
        <v>36</v>
      </c>
      <c r="U103" s="97">
        <f t="shared" si="40"/>
        <v>34</v>
      </c>
      <c r="V103" s="115"/>
      <c r="W103" s="45">
        <f t="shared" si="41"/>
        <v>36</v>
      </c>
      <c r="X103" s="45">
        <f t="shared" si="42"/>
        <v>0</v>
      </c>
      <c r="Y103" s="45">
        <f t="shared" si="43"/>
        <v>0</v>
      </c>
      <c r="Z103" s="45">
        <f t="shared" si="44"/>
        <v>0</v>
      </c>
      <c r="AA103" s="45">
        <f t="shared" si="45"/>
        <v>0</v>
      </c>
      <c r="AB103" s="45">
        <f t="shared" si="46"/>
        <v>0</v>
      </c>
      <c r="AC103" s="45">
        <f t="shared" si="47"/>
        <v>0</v>
      </c>
      <c r="AD103" s="23"/>
      <c r="AE103" s="23"/>
      <c r="AF103" s="23"/>
      <c r="AG103" s="23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</row>
    <row r="104" spans="1:51" ht="15.75" customHeight="1">
      <c r="A104" s="94">
        <v>35</v>
      </c>
      <c r="B104" s="108" t="s">
        <v>279</v>
      </c>
      <c r="C104" s="53">
        <v>6258</v>
      </c>
      <c r="D104" s="41">
        <v>2001</v>
      </c>
      <c r="E104" s="42" t="s">
        <v>74</v>
      </c>
      <c r="F104" s="41"/>
      <c r="G104" s="41">
        <f t="shared" si="32"/>
        <v>0</v>
      </c>
      <c r="H104" s="41"/>
      <c r="I104" s="41">
        <f t="shared" si="33"/>
        <v>0</v>
      </c>
      <c r="J104" s="41"/>
      <c r="K104" s="41">
        <f t="shared" si="34"/>
        <v>0</v>
      </c>
      <c r="L104" s="41">
        <v>17</v>
      </c>
      <c r="M104" s="41">
        <f t="shared" si="35"/>
        <v>33</v>
      </c>
      <c r="N104" s="41"/>
      <c r="O104" s="41">
        <f t="shared" si="36"/>
        <v>0</v>
      </c>
      <c r="P104" s="41"/>
      <c r="Q104" s="41">
        <f t="shared" si="37"/>
        <v>0</v>
      </c>
      <c r="R104" s="41"/>
      <c r="S104" s="41">
        <f t="shared" si="38"/>
        <v>0</v>
      </c>
      <c r="T104" s="96">
        <f t="shared" si="39"/>
        <v>33</v>
      </c>
      <c r="U104" s="97">
        <f t="shared" si="40"/>
        <v>35</v>
      </c>
      <c r="V104" s="115"/>
      <c r="W104" s="45">
        <f t="shared" si="41"/>
        <v>0</v>
      </c>
      <c r="X104" s="45">
        <f t="shared" si="42"/>
        <v>0</v>
      </c>
      <c r="Y104" s="45">
        <f t="shared" si="43"/>
        <v>0</v>
      </c>
      <c r="Z104" s="45">
        <f t="shared" si="44"/>
        <v>33</v>
      </c>
      <c r="AA104" s="45">
        <f t="shared" si="45"/>
        <v>0</v>
      </c>
      <c r="AB104" s="45">
        <f t="shared" si="46"/>
        <v>0</v>
      </c>
      <c r="AC104" s="45">
        <f t="shared" si="47"/>
        <v>0</v>
      </c>
      <c r="AD104" s="23"/>
      <c r="AE104" s="23"/>
      <c r="AF104" s="23"/>
      <c r="AG104" s="23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</row>
    <row r="105" spans="1:51" ht="15.75" customHeight="1">
      <c r="A105" s="94">
        <v>36</v>
      </c>
      <c r="B105" s="108" t="s">
        <v>280</v>
      </c>
      <c r="C105" s="53"/>
      <c r="D105" s="41">
        <v>2001</v>
      </c>
      <c r="E105" s="42" t="s">
        <v>40</v>
      </c>
      <c r="F105" s="41"/>
      <c r="G105" s="41">
        <f t="shared" si="32"/>
        <v>0</v>
      </c>
      <c r="H105" s="41"/>
      <c r="I105" s="41">
        <f t="shared" si="33"/>
        <v>0</v>
      </c>
      <c r="J105" s="41"/>
      <c r="K105" s="41">
        <f t="shared" si="34"/>
        <v>0</v>
      </c>
      <c r="L105" s="41">
        <v>18</v>
      </c>
      <c r="M105" s="41">
        <f t="shared" si="35"/>
        <v>32</v>
      </c>
      <c r="N105" s="41"/>
      <c r="O105" s="41">
        <f t="shared" si="36"/>
        <v>0</v>
      </c>
      <c r="P105" s="41"/>
      <c r="Q105" s="41">
        <f t="shared" si="37"/>
        <v>0</v>
      </c>
      <c r="R105" s="41"/>
      <c r="S105" s="41">
        <f t="shared" si="38"/>
        <v>0</v>
      </c>
      <c r="T105" s="96">
        <f t="shared" si="39"/>
        <v>32</v>
      </c>
      <c r="U105" s="97">
        <f t="shared" si="40"/>
        <v>36</v>
      </c>
      <c r="V105" s="115"/>
      <c r="W105" s="45">
        <f t="shared" si="41"/>
        <v>0</v>
      </c>
      <c r="X105" s="45">
        <f t="shared" si="42"/>
        <v>0</v>
      </c>
      <c r="Y105" s="45">
        <f t="shared" si="43"/>
        <v>0</v>
      </c>
      <c r="Z105" s="45">
        <f t="shared" si="44"/>
        <v>32</v>
      </c>
      <c r="AA105" s="45">
        <f t="shared" si="45"/>
        <v>0</v>
      </c>
      <c r="AB105" s="45">
        <f t="shared" si="46"/>
        <v>0</v>
      </c>
      <c r="AC105" s="45">
        <f t="shared" si="47"/>
        <v>0</v>
      </c>
      <c r="AD105" s="23"/>
      <c r="AE105" s="23"/>
      <c r="AF105" s="23"/>
      <c r="AG105" s="23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</row>
    <row r="106" spans="1:51" ht="15.75" customHeight="1">
      <c r="A106" s="94">
        <v>37</v>
      </c>
      <c r="B106" s="95" t="s">
        <v>251</v>
      </c>
      <c r="C106" s="53">
        <v>6259</v>
      </c>
      <c r="D106" s="41">
        <v>2001</v>
      </c>
      <c r="E106" s="42" t="s">
        <v>252</v>
      </c>
      <c r="F106" s="41"/>
      <c r="G106" s="41">
        <f t="shared" si="32"/>
        <v>0</v>
      </c>
      <c r="H106" s="41">
        <v>21</v>
      </c>
      <c r="I106" s="41">
        <f t="shared" si="33"/>
        <v>29</v>
      </c>
      <c r="J106" s="41"/>
      <c r="K106" s="41">
        <f t="shared" si="34"/>
        <v>0</v>
      </c>
      <c r="L106" s="41"/>
      <c r="M106" s="41">
        <f t="shared" si="35"/>
        <v>0</v>
      </c>
      <c r="N106" s="41"/>
      <c r="O106" s="41">
        <f t="shared" si="36"/>
        <v>0</v>
      </c>
      <c r="P106" s="41"/>
      <c r="Q106" s="41">
        <f t="shared" si="37"/>
        <v>0</v>
      </c>
      <c r="R106" s="41"/>
      <c r="S106" s="41">
        <f t="shared" si="38"/>
        <v>0</v>
      </c>
      <c r="T106" s="96">
        <f t="shared" si="39"/>
        <v>29</v>
      </c>
      <c r="U106" s="97">
        <f t="shared" si="40"/>
        <v>37</v>
      </c>
      <c r="V106" s="115"/>
      <c r="W106" s="45">
        <f t="shared" si="41"/>
        <v>0</v>
      </c>
      <c r="X106" s="45">
        <f t="shared" si="42"/>
        <v>29</v>
      </c>
      <c r="Y106" s="45">
        <f t="shared" si="43"/>
        <v>0</v>
      </c>
      <c r="Z106" s="45">
        <f t="shared" si="44"/>
        <v>0</v>
      </c>
      <c r="AA106" s="45">
        <f t="shared" si="45"/>
        <v>0</v>
      </c>
      <c r="AB106" s="45">
        <f t="shared" si="46"/>
        <v>0</v>
      </c>
      <c r="AC106" s="45">
        <f t="shared" si="47"/>
        <v>0</v>
      </c>
      <c r="AD106" s="23"/>
      <c r="AE106" s="23"/>
      <c r="AF106" s="23"/>
      <c r="AG106" s="23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</row>
    <row r="107" spans="1:51" ht="15.75" customHeight="1">
      <c r="A107" s="94">
        <v>38</v>
      </c>
      <c r="B107" s="108" t="s">
        <v>17</v>
      </c>
      <c r="C107" s="53">
        <v>3784</v>
      </c>
      <c r="D107" s="41">
        <v>2002</v>
      </c>
      <c r="E107" s="42" t="s">
        <v>269</v>
      </c>
      <c r="F107" s="41"/>
      <c r="G107" s="41">
        <f t="shared" si="32"/>
        <v>0</v>
      </c>
      <c r="H107" s="41"/>
      <c r="I107" s="41">
        <f t="shared" si="33"/>
        <v>0</v>
      </c>
      <c r="J107" s="41">
        <v>22</v>
      </c>
      <c r="K107" s="41">
        <f t="shared" si="34"/>
        <v>28</v>
      </c>
      <c r="L107" s="41"/>
      <c r="M107" s="41">
        <f t="shared" si="35"/>
        <v>0</v>
      </c>
      <c r="N107" s="41"/>
      <c r="O107" s="41">
        <f t="shared" si="36"/>
        <v>0</v>
      </c>
      <c r="P107" s="41"/>
      <c r="Q107" s="41">
        <f t="shared" si="37"/>
        <v>0</v>
      </c>
      <c r="R107" s="41"/>
      <c r="S107" s="41">
        <f t="shared" si="38"/>
        <v>0</v>
      </c>
      <c r="T107" s="96">
        <f t="shared" si="39"/>
        <v>28</v>
      </c>
      <c r="U107" s="97">
        <f t="shared" si="40"/>
        <v>38</v>
      </c>
      <c r="V107" s="115"/>
      <c r="W107" s="45">
        <f t="shared" si="41"/>
        <v>0</v>
      </c>
      <c r="X107" s="45">
        <f t="shared" si="42"/>
        <v>0</v>
      </c>
      <c r="Y107" s="45">
        <f t="shared" si="43"/>
        <v>28</v>
      </c>
      <c r="Z107" s="45">
        <f t="shared" si="44"/>
        <v>0</v>
      </c>
      <c r="AA107" s="45">
        <f t="shared" si="45"/>
        <v>0</v>
      </c>
      <c r="AB107" s="45">
        <f t="shared" si="46"/>
        <v>0</v>
      </c>
      <c r="AC107" s="45">
        <f t="shared" si="47"/>
        <v>0</v>
      </c>
      <c r="AD107" s="23"/>
      <c r="AE107" s="23"/>
      <c r="AF107" s="23"/>
      <c r="AG107" s="23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</row>
    <row r="108" spans="1:51" s="51" customFormat="1" ht="15.75" customHeight="1">
      <c r="A108" s="79" t="s">
        <v>156</v>
      </c>
      <c r="B108" s="80"/>
      <c r="C108" s="81"/>
      <c r="D108" s="81"/>
      <c r="E108" s="80"/>
      <c r="F108" s="82"/>
      <c r="G108" s="83"/>
      <c r="H108" s="82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1"/>
      <c r="U108" s="84"/>
      <c r="V108" s="115"/>
      <c r="W108" s="43"/>
      <c r="X108" s="44"/>
      <c r="Y108" s="44"/>
      <c r="Z108" s="44"/>
      <c r="AA108" s="45"/>
      <c r="AB108" s="45"/>
      <c r="AC108" s="45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</row>
    <row r="109" spans="1:51" ht="15.75" customHeight="1">
      <c r="A109" s="94">
        <v>1</v>
      </c>
      <c r="B109" s="95" t="s">
        <v>119</v>
      </c>
      <c r="C109" s="53">
        <v>3207</v>
      </c>
      <c r="D109" s="41">
        <v>2001</v>
      </c>
      <c r="E109" s="42" t="s">
        <v>68</v>
      </c>
      <c r="F109" s="41">
        <v>2</v>
      </c>
      <c r="G109" s="41">
        <f aca="true" t="shared" si="48" ref="G109:G152">IF(F109=0,0,IF(F109=1,100,IF(F109=2,80,IF(F109=3,65,IF(F109=4,55,IF(F109=5,50,IF(F109=6,45,IF(F109=7,43,50-F109))))))))</f>
        <v>80</v>
      </c>
      <c r="H109" s="41">
        <v>1</v>
      </c>
      <c r="I109" s="41">
        <f aca="true" t="shared" si="49" ref="I109:I152">IF(H109=0,0,IF(H109=1,100,IF(H109=2,80,IF(H109=3,65,IF(H109=4,55,IF(H109=5,50,IF(H109=6,45,IF(H109=7,43,50-H109))))))))</f>
        <v>100</v>
      </c>
      <c r="J109" s="41">
        <v>2</v>
      </c>
      <c r="K109" s="41">
        <f aca="true" t="shared" si="50" ref="K109:K152">IF(J109=0,0,IF(J109=1,100,IF(J109=2,80,IF(J109=3,65,IF(J109=4,55,IF(J109=5,50,IF(J109=6,45,IF(J109=7,43,50-J109))))))))</f>
        <v>80</v>
      </c>
      <c r="L109" s="41">
        <v>2</v>
      </c>
      <c r="M109" s="41">
        <f aca="true" t="shared" si="51" ref="M109:M152">IF(L109=0,0,IF(L109=1,100,IF(L109=2,80,IF(L109=3,65,IF(L109=4,55,IF(L109=5,50,IF(L109=6,45,IF(L109=7,43,50-L109))))))))</f>
        <v>80</v>
      </c>
      <c r="N109" s="41">
        <v>1</v>
      </c>
      <c r="O109" s="41">
        <f aca="true" t="shared" si="52" ref="O109:O152">IF(N109=0,0,IF(N109=1,100,IF(N109=2,80,IF(N109=3,65,IF(N109=4,55,IF(N109=5,50,IF(N109=6,45,IF(N109=7,43,50-N109))))))))</f>
        <v>100</v>
      </c>
      <c r="P109" s="41"/>
      <c r="Q109" s="41">
        <f aca="true" t="shared" si="53" ref="Q109:Q152">IF(P109=0,0,IF(P109=1,100,IF(P109=2,80,IF(P109=3,65,IF(P109=4,55,IF(P109=5,50,IF(P109=6,45,IF(P109=7,43,50-P109))))))))</f>
        <v>0</v>
      </c>
      <c r="R109" s="41"/>
      <c r="S109" s="41">
        <f aca="true" t="shared" si="54" ref="S109:S152">IF(R109=0,0,IF(R109=1,100,IF(R109=2,80,IF(R109=3,65,IF(R109=4,55,IF(R109=5,50,IF(R109=6,45,IF(R109=7,43,50-R109))))))))</f>
        <v>0</v>
      </c>
      <c r="T109" s="96">
        <f aca="true" t="shared" si="55" ref="T109:T152">LARGE(W109:AC109,1)+LARGE(W109:AC109,2)+LARGE(W109:AC109,3)+LARGE(W109:AC109,4)+LARGE(W109:AC109,5)</f>
        <v>440</v>
      </c>
      <c r="U109" s="97">
        <f aca="true" t="shared" si="56" ref="U109:U138">+A109</f>
        <v>1</v>
      </c>
      <c r="V109" s="115"/>
      <c r="W109" s="45">
        <f aca="true" t="shared" si="57" ref="W109:W138">G109</f>
        <v>80</v>
      </c>
      <c r="X109" s="45">
        <f aca="true" t="shared" si="58" ref="X109:X138">I109</f>
        <v>100</v>
      </c>
      <c r="Y109" s="45">
        <f aca="true" t="shared" si="59" ref="Y109:Y138">K109</f>
        <v>80</v>
      </c>
      <c r="Z109" s="45">
        <f aca="true" t="shared" si="60" ref="Z109:Z138">M109</f>
        <v>80</v>
      </c>
      <c r="AA109" s="45">
        <f aca="true" t="shared" si="61" ref="AA109:AA138">O109</f>
        <v>100</v>
      </c>
      <c r="AB109" s="45">
        <f aca="true" t="shared" si="62" ref="AB109:AB138">Q109</f>
        <v>0</v>
      </c>
      <c r="AC109" s="45">
        <f aca="true" t="shared" si="63" ref="AC109:AC138">S109</f>
        <v>0</v>
      </c>
      <c r="AD109" s="23"/>
      <c r="AE109" s="23"/>
      <c r="AF109" s="23"/>
      <c r="AG109" s="23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</row>
    <row r="110" spans="1:51" ht="15.75" customHeight="1">
      <c r="A110" s="94">
        <v>2</v>
      </c>
      <c r="B110" s="95" t="s">
        <v>100</v>
      </c>
      <c r="C110" s="53">
        <v>3639</v>
      </c>
      <c r="D110" s="41">
        <v>2002</v>
      </c>
      <c r="E110" s="42" t="s">
        <v>40</v>
      </c>
      <c r="F110" s="41">
        <v>1</v>
      </c>
      <c r="G110" s="41">
        <f t="shared" si="48"/>
        <v>100</v>
      </c>
      <c r="H110" s="41">
        <v>2</v>
      </c>
      <c r="I110" s="41">
        <f t="shared" si="49"/>
        <v>80</v>
      </c>
      <c r="J110" s="41">
        <v>1</v>
      </c>
      <c r="K110" s="41">
        <f t="shared" si="50"/>
        <v>100</v>
      </c>
      <c r="L110" s="41">
        <v>1</v>
      </c>
      <c r="M110" s="41">
        <f t="shared" si="51"/>
        <v>100</v>
      </c>
      <c r="N110" s="41"/>
      <c r="O110" s="41">
        <f t="shared" si="52"/>
        <v>0</v>
      </c>
      <c r="P110" s="41"/>
      <c r="Q110" s="41">
        <f t="shared" si="53"/>
        <v>0</v>
      </c>
      <c r="R110" s="41"/>
      <c r="S110" s="41">
        <f t="shared" si="54"/>
        <v>0</v>
      </c>
      <c r="T110" s="96">
        <f t="shared" si="55"/>
        <v>380</v>
      </c>
      <c r="U110" s="97">
        <f t="shared" si="56"/>
        <v>2</v>
      </c>
      <c r="V110" s="115"/>
      <c r="W110" s="45">
        <f t="shared" si="57"/>
        <v>100</v>
      </c>
      <c r="X110" s="45">
        <f t="shared" si="58"/>
        <v>80</v>
      </c>
      <c r="Y110" s="45">
        <f t="shared" si="59"/>
        <v>100</v>
      </c>
      <c r="Z110" s="45">
        <f t="shared" si="60"/>
        <v>100</v>
      </c>
      <c r="AA110" s="45">
        <f t="shared" si="61"/>
        <v>0</v>
      </c>
      <c r="AB110" s="45">
        <f t="shared" si="62"/>
        <v>0</v>
      </c>
      <c r="AC110" s="45">
        <f t="shared" si="63"/>
        <v>0</v>
      </c>
      <c r="AD110" s="23"/>
      <c r="AE110" s="23"/>
      <c r="AF110" s="23"/>
      <c r="AG110" s="23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</row>
    <row r="111" spans="1:51" ht="15.75" customHeight="1">
      <c r="A111" s="94">
        <v>3</v>
      </c>
      <c r="B111" s="95" t="s">
        <v>120</v>
      </c>
      <c r="C111" s="53">
        <v>3496</v>
      </c>
      <c r="D111" s="41">
        <v>2001</v>
      </c>
      <c r="E111" s="42" t="s">
        <v>212</v>
      </c>
      <c r="F111" s="41">
        <v>5</v>
      </c>
      <c r="G111" s="41">
        <f t="shared" si="48"/>
        <v>50</v>
      </c>
      <c r="H111" s="41"/>
      <c r="I111" s="41">
        <f t="shared" si="49"/>
        <v>0</v>
      </c>
      <c r="J111" s="41">
        <v>3</v>
      </c>
      <c r="K111" s="41">
        <f t="shared" si="50"/>
        <v>65</v>
      </c>
      <c r="L111" s="41">
        <v>4</v>
      </c>
      <c r="M111" s="41">
        <f t="shared" si="51"/>
        <v>55</v>
      </c>
      <c r="N111" s="41">
        <v>2</v>
      </c>
      <c r="O111" s="41">
        <f t="shared" si="52"/>
        <v>80</v>
      </c>
      <c r="P111" s="41"/>
      <c r="Q111" s="41">
        <f t="shared" si="53"/>
        <v>0</v>
      </c>
      <c r="R111" s="41"/>
      <c r="S111" s="41">
        <f t="shared" si="54"/>
        <v>0</v>
      </c>
      <c r="T111" s="96">
        <f t="shared" si="55"/>
        <v>250</v>
      </c>
      <c r="U111" s="97">
        <f t="shared" si="56"/>
        <v>3</v>
      </c>
      <c r="V111" s="115"/>
      <c r="W111" s="45">
        <f t="shared" si="57"/>
        <v>50</v>
      </c>
      <c r="X111" s="45">
        <f t="shared" si="58"/>
        <v>0</v>
      </c>
      <c r="Y111" s="45">
        <f t="shared" si="59"/>
        <v>65</v>
      </c>
      <c r="Z111" s="45">
        <f t="shared" si="60"/>
        <v>55</v>
      </c>
      <c r="AA111" s="45">
        <f t="shared" si="61"/>
        <v>80</v>
      </c>
      <c r="AB111" s="45">
        <f t="shared" si="62"/>
        <v>0</v>
      </c>
      <c r="AC111" s="45">
        <f t="shared" si="63"/>
        <v>0</v>
      </c>
      <c r="AD111" s="23"/>
      <c r="AE111" s="23"/>
      <c r="AF111" s="23"/>
      <c r="AG111" s="23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</row>
    <row r="112" spans="1:51" ht="15.75" customHeight="1">
      <c r="A112" s="94">
        <v>4</v>
      </c>
      <c r="B112" s="95" t="s">
        <v>170</v>
      </c>
      <c r="C112" s="53">
        <v>3803</v>
      </c>
      <c r="D112" s="41">
        <v>2002</v>
      </c>
      <c r="E112" s="42" t="s">
        <v>67</v>
      </c>
      <c r="F112" s="41">
        <v>21</v>
      </c>
      <c r="G112" s="41">
        <f t="shared" si="48"/>
        <v>29</v>
      </c>
      <c r="H112" s="41">
        <v>7</v>
      </c>
      <c r="I112" s="41">
        <f t="shared" si="49"/>
        <v>43</v>
      </c>
      <c r="J112" s="41">
        <v>11</v>
      </c>
      <c r="K112" s="41">
        <f t="shared" si="50"/>
        <v>39</v>
      </c>
      <c r="L112" s="41">
        <v>9</v>
      </c>
      <c r="M112" s="41">
        <f t="shared" si="51"/>
        <v>41</v>
      </c>
      <c r="N112" s="41">
        <v>3</v>
      </c>
      <c r="O112" s="41">
        <f t="shared" si="52"/>
        <v>65</v>
      </c>
      <c r="P112" s="41"/>
      <c r="Q112" s="41">
        <f t="shared" si="53"/>
        <v>0</v>
      </c>
      <c r="R112" s="41"/>
      <c r="S112" s="41">
        <f t="shared" si="54"/>
        <v>0</v>
      </c>
      <c r="T112" s="96">
        <f t="shared" si="55"/>
        <v>217</v>
      </c>
      <c r="U112" s="97">
        <f t="shared" si="56"/>
        <v>4</v>
      </c>
      <c r="V112" s="115"/>
      <c r="W112" s="45">
        <f t="shared" si="57"/>
        <v>29</v>
      </c>
      <c r="X112" s="45">
        <f t="shared" si="58"/>
        <v>43</v>
      </c>
      <c r="Y112" s="45">
        <f t="shared" si="59"/>
        <v>39</v>
      </c>
      <c r="Z112" s="45">
        <f t="shared" si="60"/>
        <v>41</v>
      </c>
      <c r="AA112" s="45">
        <f t="shared" si="61"/>
        <v>65</v>
      </c>
      <c r="AB112" s="45">
        <f t="shared" si="62"/>
        <v>0</v>
      </c>
      <c r="AC112" s="45">
        <f t="shared" si="63"/>
        <v>0</v>
      </c>
      <c r="AD112" s="23"/>
      <c r="AE112" s="23"/>
      <c r="AF112" s="23"/>
      <c r="AG112" s="23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</row>
    <row r="113" spans="1:51" ht="15.75" customHeight="1">
      <c r="A113" s="94">
        <v>5</v>
      </c>
      <c r="B113" s="95" t="s">
        <v>162</v>
      </c>
      <c r="C113" s="53">
        <v>5168</v>
      </c>
      <c r="D113" s="41">
        <v>2002</v>
      </c>
      <c r="E113" s="42" t="s">
        <v>67</v>
      </c>
      <c r="F113" s="41">
        <v>10</v>
      </c>
      <c r="G113" s="41">
        <f t="shared" si="48"/>
        <v>40</v>
      </c>
      <c r="H113" s="41">
        <v>6</v>
      </c>
      <c r="I113" s="41">
        <f t="shared" si="49"/>
        <v>45</v>
      </c>
      <c r="J113" s="41">
        <v>8</v>
      </c>
      <c r="K113" s="41">
        <f t="shared" si="50"/>
        <v>42</v>
      </c>
      <c r="L113" s="41">
        <v>16</v>
      </c>
      <c r="M113" s="41">
        <f t="shared" si="51"/>
        <v>34</v>
      </c>
      <c r="N113" s="41">
        <v>15</v>
      </c>
      <c r="O113" s="41">
        <f t="shared" si="52"/>
        <v>35</v>
      </c>
      <c r="P113" s="41"/>
      <c r="Q113" s="41">
        <f t="shared" si="53"/>
        <v>0</v>
      </c>
      <c r="R113" s="41"/>
      <c r="S113" s="41">
        <f t="shared" si="54"/>
        <v>0</v>
      </c>
      <c r="T113" s="96">
        <f t="shared" si="55"/>
        <v>196</v>
      </c>
      <c r="U113" s="97">
        <f t="shared" si="56"/>
        <v>5</v>
      </c>
      <c r="V113" s="115"/>
      <c r="W113" s="45">
        <f t="shared" si="57"/>
        <v>40</v>
      </c>
      <c r="X113" s="45">
        <f t="shared" si="58"/>
        <v>45</v>
      </c>
      <c r="Y113" s="45">
        <f t="shared" si="59"/>
        <v>42</v>
      </c>
      <c r="Z113" s="45">
        <f t="shared" si="60"/>
        <v>34</v>
      </c>
      <c r="AA113" s="45">
        <f t="shared" si="61"/>
        <v>35</v>
      </c>
      <c r="AB113" s="45">
        <f t="shared" si="62"/>
        <v>0</v>
      </c>
      <c r="AC113" s="45">
        <f t="shared" si="63"/>
        <v>0</v>
      </c>
      <c r="AD113" s="23"/>
      <c r="AE113" s="23"/>
      <c r="AF113" s="23"/>
      <c r="AG113" s="23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</row>
    <row r="114" spans="1:51" ht="15.75" customHeight="1">
      <c r="A114" s="94">
        <v>6</v>
      </c>
      <c r="B114" s="95" t="s">
        <v>101</v>
      </c>
      <c r="C114" s="53">
        <v>3830</v>
      </c>
      <c r="D114" s="41">
        <v>2002</v>
      </c>
      <c r="E114" s="42" t="s">
        <v>40</v>
      </c>
      <c r="F114" s="41">
        <v>3</v>
      </c>
      <c r="G114" s="41">
        <f t="shared" si="48"/>
        <v>65</v>
      </c>
      <c r="H114" s="41">
        <v>3</v>
      </c>
      <c r="I114" s="41">
        <f t="shared" si="49"/>
        <v>65</v>
      </c>
      <c r="J114" s="41"/>
      <c r="K114" s="41">
        <f t="shared" si="50"/>
        <v>0</v>
      </c>
      <c r="L114" s="41">
        <v>3</v>
      </c>
      <c r="M114" s="41">
        <f t="shared" si="51"/>
        <v>65</v>
      </c>
      <c r="N114" s="41"/>
      <c r="O114" s="41">
        <f t="shared" si="52"/>
        <v>0</v>
      </c>
      <c r="P114" s="41"/>
      <c r="Q114" s="41">
        <f t="shared" si="53"/>
        <v>0</v>
      </c>
      <c r="R114" s="41"/>
      <c r="S114" s="41">
        <f t="shared" si="54"/>
        <v>0</v>
      </c>
      <c r="T114" s="96">
        <f t="shared" si="55"/>
        <v>195</v>
      </c>
      <c r="U114" s="97">
        <f t="shared" si="56"/>
        <v>6</v>
      </c>
      <c r="V114" s="115"/>
      <c r="W114" s="45">
        <f t="shared" si="57"/>
        <v>65</v>
      </c>
      <c r="X114" s="45">
        <f t="shared" si="58"/>
        <v>65</v>
      </c>
      <c r="Y114" s="45">
        <f t="shared" si="59"/>
        <v>0</v>
      </c>
      <c r="Z114" s="45">
        <f t="shared" si="60"/>
        <v>65</v>
      </c>
      <c r="AA114" s="45">
        <f t="shared" si="61"/>
        <v>0</v>
      </c>
      <c r="AB114" s="45">
        <f t="shared" si="62"/>
        <v>0</v>
      </c>
      <c r="AC114" s="45">
        <f t="shared" si="63"/>
        <v>0</v>
      </c>
      <c r="AD114" s="23"/>
      <c r="AE114" s="23"/>
      <c r="AF114" s="23"/>
      <c r="AG114" s="23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</row>
    <row r="115" spans="1:51" ht="15.75" customHeight="1">
      <c r="A115" s="94">
        <v>7</v>
      </c>
      <c r="B115" s="95" t="s">
        <v>107</v>
      </c>
      <c r="C115" s="53">
        <v>5474</v>
      </c>
      <c r="D115" s="41">
        <v>2002</v>
      </c>
      <c r="E115" s="42" t="s">
        <v>67</v>
      </c>
      <c r="F115" s="41">
        <v>14</v>
      </c>
      <c r="G115" s="41">
        <f t="shared" si="48"/>
        <v>36</v>
      </c>
      <c r="H115" s="41">
        <v>12</v>
      </c>
      <c r="I115" s="41">
        <f t="shared" si="49"/>
        <v>38</v>
      </c>
      <c r="J115" s="41">
        <v>14</v>
      </c>
      <c r="K115" s="41">
        <f t="shared" si="50"/>
        <v>36</v>
      </c>
      <c r="L115" s="41">
        <v>7</v>
      </c>
      <c r="M115" s="41">
        <f t="shared" si="51"/>
        <v>43</v>
      </c>
      <c r="N115" s="41">
        <v>10</v>
      </c>
      <c r="O115" s="41">
        <f t="shared" si="52"/>
        <v>40</v>
      </c>
      <c r="P115" s="41"/>
      <c r="Q115" s="41">
        <f t="shared" si="53"/>
        <v>0</v>
      </c>
      <c r="R115" s="41"/>
      <c r="S115" s="41">
        <f t="shared" si="54"/>
        <v>0</v>
      </c>
      <c r="T115" s="96">
        <f t="shared" si="55"/>
        <v>193</v>
      </c>
      <c r="U115" s="97">
        <f t="shared" si="56"/>
        <v>7</v>
      </c>
      <c r="V115" s="115"/>
      <c r="W115" s="45">
        <f t="shared" si="57"/>
        <v>36</v>
      </c>
      <c r="X115" s="45">
        <f t="shared" si="58"/>
        <v>38</v>
      </c>
      <c r="Y115" s="45">
        <f t="shared" si="59"/>
        <v>36</v>
      </c>
      <c r="Z115" s="45">
        <f t="shared" si="60"/>
        <v>43</v>
      </c>
      <c r="AA115" s="45">
        <f t="shared" si="61"/>
        <v>40</v>
      </c>
      <c r="AB115" s="45">
        <f t="shared" si="62"/>
        <v>0</v>
      </c>
      <c r="AC115" s="45">
        <f t="shared" si="63"/>
        <v>0</v>
      </c>
      <c r="AD115" s="23"/>
      <c r="AE115" s="23"/>
      <c r="AF115" s="23"/>
      <c r="AG115" s="23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</row>
    <row r="116" spans="1:51" ht="15.75" customHeight="1">
      <c r="A116" s="94">
        <v>8</v>
      </c>
      <c r="B116" s="95" t="s">
        <v>168</v>
      </c>
      <c r="C116" s="53">
        <v>5173</v>
      </c>
      <c r="D116" s="41">
        <v>2001</v>
      </c>
      <c r="E116" s="42" t="s">
        <v>212</v>
      </c>
      <c r="F116" s="41">
        <v>19</v>
      </c>
      <c r="G116" s="41">
        <f t="shared" si="48"/>
        <v>31</v>
      </c>
      <c r="H116" s="41">
        <v>5</v>
      </c>
      <c r="I116" s="41">
        <f t="shared" si="49"/>
        <v>50</v>
      </c>
      <c r="J116" s="41"/>
      <c r="K116" s="41">
        <f t="shared" si="50"/>
        <v>0</v>
      </c>
      <c r="L116" s="41">
        <v>5</v>
      </c>
      <c r="M116" s="41">
        <f t="shared" si="51"/>
        <v>50</v>
      </c>
      <c r="N116" s="41">
        <v>4</v>
      </c>
      <c r="O116" s="41">
        <f t="shared" si="52"/>
        <v>55</v>
      </c>
      <c r="P116" s="41"/>
      <c r="Q116" s="41">
        <f t="shared" si="53"/>
        <v>0</v>
      </c>
      <c r="R116" s="41"/>
      <c r="S116" s="41">
        <f t="shared" si="54"/>
        <v>0</v>
      </c>
      <c r="T116" s="96">
        <f t="shared" si="55"/>
        <v>186</v>
      </c>
      <c r="U116" s="97">
        <f t="shared" si="56"/>
        <v>8</v>
      </c>
      <c r="V116" s="115"/>
      <c r="W116" s="45">
        <f t="shared" si="57"/>
        <v>31</v>
      </c>
      <c r="X116" s="45">
        <f t="shared" si="58"/>
        <v>50</v>
      </c>
      <c r="Y116" s="45">
        <f t="shared" si="59"/>
        <v>0</v>
      </c>
      <c r="Z116" s="45">
        <f t="shared" si="60"/>
        <v>50</v>
      </c>
      <c r="AA116" s="45">
        <f t="shared" si="61"/>
        <v>55</v>
      </c>
      <c r="AB116" s="45">
        <f t="shared" si="62"/>
        <v>0</v>
      </c>
      <c r="AC116" s="45">
        <f t="shared" si="63"/>
        <v>0</v>
      </c>
      <c r="AD116" s="23"/>
      <c r="AE116" s="23"/>
      <c r="AF116" s="23"/>
      <c r="AG116" s="23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</row>
    <row r="117" spans="1:51" ht="15.75" customHeight="1">
      <c r="A117" s="94">
        <v>9</v>
      </c>
      <c r="B117" s="95" t="s">
        <v>126</v>
      </c>
      <c r="C117" s="53">
        <v>3823</v>
      </c>
      <c r="D117" s="41">
        <v>2001</v>
      </c>
      <c r="E117" s="42" t="s">
        <v>212</v>
      </c>
      <c r="F117" s="41">
        <v>12</v>
      </c>
      <c r="G117" s="41">
        <f t="shared" si="48"/>
        <v>38</v>
      </c>
      <c r="H117" s="41">
        <v>8</v>
      </c>
      <c r="I117" s="41">
        <f t="shared" si="49"/>
        <v>42</v>
      </c>
      <c r="J117" s="41">
        <v>13</v>
      </c>
      <c r="K117" s="41">
        <f t="shared" si="50"/>
        <v>37</v>
      </c>
      <c r="L117" s="41"/>
      <c r="M117" s="41">
        <f t="shared" si="51"/>
        <v>0</v>
      </c>
      <c r="N117" s="41">
        <v>7</v>
      </c>
      <c r="O117" s="41">
        <f t="shared" si="52"/>
        <v>43</v>
      </c>
      <c r="P117" s="41"/>
      <c r="Q117" s="41">
        <f t="shared" si="53"/>
        <v>0</v>
      </c>
      <c r="R117" s="41"/>
      <c r="S117" s="41">
        <f t="shared" si="54"/>
        <v>0</v>
      </c>
      <c r="T117" s="96">
        <f t="shared" si="55"/>
        <v>160</v>
      </c>
      <c r="U117" s="97">
        <f t="shared" si="56"/>
        <v>9</v>
      </c>
      <c r="V117" s="115"/>
      <c r="W117" s="45">
        <f t="shared" si="57"/>
        <v>38</v>
      </c>
      <c r="X117" s="45">
        <f t="shared" si="58"/>
        <v>42</v>
      </c>
      <c r="Y117" s="45">
        <f t="shared" si="59"/>
        <v>37</v>
      </c>
      <c r="Z117" s="45">
        <f t="shared" si="60"/>
        <v>0</v>
      </c>
      <c r="AA117" s="45">
        <f t="shared" si="61"/>
        <v>43</v>
      </c>
      <c r="AB117" s="45">
        <f t="shared" si="62"/>
        <v>0</v>
      </c>
      <c r="AC117" s="45">
        <f t="shared" si="63"/>
        <v>0</v>
      </c>
      <c r="AD117" s="23"/>
      <c r="AE117" s="23"/>
      <c r="AF117" s="23"/>
      <c r="AG117" s="23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</row>
    <row r="118" spans="1:51" ht="15.75" customHeight="1">
      <c r="A118" s="94">
        <v>10</v>
      </c>
      <c r="B118" s="95" t="s">
        <v>163</v>
      </c>
      <c r="C118" s="53">
        <v>3888</v>
      </c>
      <c r="D118" s="41">
        <v>2002</v>
      </c>
      <c r="E118" s="42" t="s">
        <v>68</v>
      </c>
      <c r="F118" s="41">
        <v>11</v>
      </c>
      <c r="G118" s="41">
        <f t="shared" si="48"/>
        <v>39</v>
      </c>
      <c r="H118" s="41">
        <v>15</v>
      </c>
      <c r="I118" s="41">
        <f t="shared" si="49"/>
        <v>35</v>
      </c>
      <c r="J118" s="41"/>
      <c r="K118" s="41">
        <f t="shared" si="50"/>
        <v>0</v>
      </c>
      <c r="L118" s="41">
        <v>15</v>
      </c>
      <c r="M118" s="41">
        <f t="shared" si="51"/>
        <v>35</v>
      </c>
      <c r="N118" s="41">
        <v>12</v>
      </c>
      <c r="O118" s="41">
        <f t="shared" si="52"/>
        <v>38</v>
      </c>
      <c r="P118" s="41"/>
      <c r="Q118" s="41">
        <f t="shared" si="53"/>
        <v>0</v>
      </c>
      <c r="R118" s="41"/>
      <c r="S118" s="41">
        <f t="shared" si="54"/>
        <v>0</v>
      </c>
      <c r="T118" s="96">
        <f t="shared" si="55"/>
        <v>147</v>
      </c>
      <c r="U118" s="97">
        <f t="shared" si="56"/>
        <v>10</v>
      </c>
      <c r="V118" s="115"/>
      <c r="W118" s="45">
        <f t="shared" si="57"/>
        <v>39</v>
      </c>
      <c r="X118" s="45">
        <f t="shared" si="58"/>
        <v>35</v>
      </c>
      <c r="Y118" s="45">
        <f t="shared" si="59"/>
        <v>0</v>
      </c>
      <c r="Z118" s="45">
        <f t="shared" si="60"/>
        <v>35</v>
      </c>
      <c r="AA118" s="45">
        <f t="shared" si="61"/>
        <v>38</v>
      </c>
      <c r="AB118" s="45">
        <f t="shared" si="62"/>
        <v>0</v>
      </c>
      <c r="AC118" s="45">
        <f t="shared" si="63"/>
        <v>0</v>
      </c>
      <c r="AD118" s="23"/>
      <c r="AE118" s="23"/>
      <c r="AF118" s="23"/>
      <c r="AG118" s="23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</row>
    <row r="119" spans="1:51" ht="15.75" customHeight="1">
      <c r="A119" s="94">
        <v>11</v>
      </c>
      <c r="B119" s="95" t="s">
        <v>33</v>
      </c>
      <c r="C119" s="53">
        <v>5527</v>
      </c>
      <c r="D119" s="41">
        <v>2001</v>
      </c>
      <c r="E119" s="42" t="s">
        <v>177</v>
      </c>
      <c r="F119" s="41">
        <v>15</v>
      </c>
      <c r="G119" s="41">
        <f t="shared" si="48"/>
        <v>35</v>
      </c>
      <c r="H119" s="41">
        <v>21</v>
      </c>
      <c r="I119" s="41">
        <f t="shared" si="49"/>
        <v>29</v>
      </c>
      <c r="J119" s="41">
        <v>9</v>
      </c>
      <c r="K119" s="41">
        <f t="shared" si="50"/>
        <v>41</v>
      </c>
      <c r="L119" s="41"/>
      <c r="M119" s="41">
        <f t="shared" si="51"/>
        <v>0</v>
      </c>
      <c r="N119" s="41">
        <v>11</v>
      </c>
      <c r="O119" s="41">
        <f t="shared" si="52"/>
        <v>39</v>
      </c>
      <c r="P119" s="41"/>
      <c r="Q119" s="41">
        <f t="shared" si="53"/>
        <v>0</v>
      </c>
      <c r="R119" s="41"/>
      <c r="S119" s="41">
        <f t="shared" si="54"/>
        <v>0</v>
      </c>
      <c r="T119" s="96">
        <f t="shared" si="55"/>
        <v>144</v>
      </c>
      <c r="U119" s="97">
        <f t="shared" si="56"/>
        <v>11</v>
      </c>
      <c r="V119" s="115"/>
      <c r="W119" s="45">
        <f t="shared" si="57"/>
        <v>35</v>
      </c>
      <c r="X119" s="45">
        <f t="shared" si="58"/>
        <v>29</v>
      </c>
      <c r="Y119" s="45">
        <f t="shared" si="59"/>
        <v>41</v>
      </c>
      <c r="Z119" s="45">
        <f t="shared" si="60"/>
        <v>0</v>
      </c>
      <c r="AA119" s="45">
        <f t="shared" si="61"/>
        <v>39</v>
      </c>
      <c r="AB119" s="45">
        <f t="shared" si="62"/>
        <v>0</v>
      </c>
      <c r="AC119" s="45">
        <f t="shared" si="63"/>
        <v>0</v>
      </c>
      <c r="AD119" s="23"/>
      <c r="AE119" s="23"/>
      <c r="AF119" s="23"/>
      <c r="AG119" s="23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</row>
    <row r="120" spans="1:51" ht="15.75" customHeight="1">
      <c r="A120" s="94">
        <v>12</v>
      </c>
      <c r="B120" s="95" t="s">
        <v>160</v>
      </c>
      <c r="C120" s="53">
        <v>3816</v>
      </c>
      <c r="D120" s="41">
        <v>2002</v>
      </c>
      <c r="E120" s="42" t="s">
        <v>70</v>
      </c>
      <c r="F120" s="41">
        <v>8</v>
      </c>
      <c r="G120" s="41">
        <f t="shared" si="48"/>
        <v>42</v>
      </c>
      <c r="H120" s="41">
        <v>4</v>
      </c>
      <c r="I120" s="41">
        <f t="shared" si="49"/>
        <v>55</v>
      </c>
      <c r="J120" s="41">
        <v>7</v>
      </c>
      <c r="K120" s="41">
        <f t="shared" si="50"/>
        <v>43</v>
      </c>
      <c r="L120" s="41"/>
      <c r="M120" s="41">
        <f t="shared" si="51"/>
        <v>0</v>
      </c>
      <c r="N120" s="41"/>
      <c r="O120" s="41">
        <f t="shared" si="52"/>
        <v>0</v>
      </c>
      <c r="P120" s="41"/>
      <c r="Q120" s="41">
        <f t="shared" si="53"/>
        <v>0</v>
      </c>
      <c r="R120" s="41"/>
      <c r="S120" s="41">
        <f t="shared" si="54"/>
        <v>0</v>
      </c>
      <c r="T120" s="96">
        <f t="shared" si="55"/>
        <v>140</v>
      </c>
      <c r="U120" s="97">
        <f t="shared" si="56"/>
        <v>12</v>
      </c>
      <c r="V120" s="115"/>
      <c r="W120" s="45">
        <f t="shared" si="57"/>
        <v>42</v>
      </c>
      <c r="X120" s="45">
        <f t="shared" si="58"/>
        <v>55</v>
      </c>
      <c r="Y120" s="45">
        <f t="shared" si="59"/>
        <v>43</v>
      </c>
      <c r="Z120" s="45">
        <f t="shared" si="60"/>
        <v>0</v>
      </c>
      <c r="AA120" s="45">
        <f t="shared" si="61"/>
        <v>0</v>
      </c>
      <c r="AB120" s="45">
        <f t="shared" si="62"/>
        <v>0</v>
      </c>
      <c r="AC120" s="45">
        <f t="shared" si="63"/>
        <v>0</v>
      </c>
      <c r="AD120" s="23"/>
      <c r="AE120" s="23"/>
      <c r="AF120" s="23"/>
      <c r="AG120" s="23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</row>
    <row r="121" spans="1:51" ht="15.75" customHeight="1">
      <c r="A121" s="94">
        <v>13</v>
      </c>
      <c r="B121" s="95" t="s">
        <v>158</v>
      </c>
      <c r="C121" s="53">
        <v>5161</v>
      </c>
      <c r="D121" s="41">
        <v>2001</v>
      </c>
      <c r="E121" s="42" t="s">
        <v>70</v>
      </c>
      <c r="F121" s="41">
        <v>6</v>
      </c>
      <c r="G121" s="41">
        <f t="shared" si="48"/>
        <v>45</v>
      </c>
      <c r="H121" s="41">
        <v>11</v>
      </c>
      <c r="I121" s="41">
        <f t="shared" si="49"/>
        <v>39</v>
      </c>
      <c r="J121" s="41">
        <v>5</v>
      </c>
      <c r="K121" s="41">
        <f t="shared" si="50"/>
        <v>50</v>
      </c>
      <c r="L121" s="41"/>
      <c r="M121" s="41">
        <f t="shared" si="51"/>
        <v>0</v>
      </c>
      <c r="N121" s="41"/>
      <c r="O121" s="41">
        <f t="shared" si="52"/>
        <v>0</v>
      </c>
      <c r="P121" s="41"/>
      <c r="Q121" s="41">
        <f t="shared" si="53"/>
        <v>0</v>
      </c>
      <c r="R121" s="41"/>
      <c r="S121" s="41">
        <f t="shared" si="54"/>
        <v>0</v>
      </c>
      <c r="T121" s="96">
        <f t="shared" si="55"/>
        <v>134</v>
      </c>
      <c r="U121" s="97">
        <f t="shared" si="56"/>
        <v>13</v>
      </c>
      <c r="V121" s="115"/>
      <c r="W121" s="45">
        <f t="shared" si="57"/>
        <v>45</v>
      </c>
      <c r="X121" s="45">
        <f t="shared" si="58"/>
        <v>39</v>
      </c>
      <c r="Y121" s="45">
        <f t="shared" si="59"/>
        <v>50</v>
      </c>
      <c r="Z121" s="45">
        <f t="shared" si="60"/>
        <v>0</v>
      </c>
      <c r="AA121" s="45">
        <f t="shared" si="61"/>
        <v>0</v>
      </c>
      <c r="AB121" s="45">
        <f t="shared" si="62"/>
        <v>0</v>
      </c>
      <c r="AC121" s="45">
        <f t="shared" si="63"/>
        <v>0</v>
      </c>
      <c r="AD121" s="23"/>
      <c r="AE121" s="23"/>
      <c r="AF121" s="23"/>
      <c r="AG121" s="23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</row>
    <row r="122" spans="1:51" ht="15.75" customHeight="1">
      <c r="A122" s="94">
        <v>14</v>
      </c>
      <c r="B122" s="95" t="s">
        <v>255</v>
      </c>
      <c r="C122" s="53">
        <v>5529</v>
      </c>
      <c r="D122" s="41">
        <v>2002</v>
      </c>
      <c r="E122" s="42" t="s">
        <v>241</v>
      </c>
      <c r="F122" s="41"/>
      <c r="G122" s="41">
        <f t="shared" si="48"/>
        <v>0</v>
      </c>
      <c r="H122" s="41">
        <v>9</v>
      </c>
      <c r="I122" s="41">
        <f t="shared" si="49"/>
        <v>41</v>
      </c>
      <c r="J122" s="41">
        <v>10</v>
      </c>
      <c r="K122" s="41">
        <f t="shared" si="50"/>
        <v>40</v>
      </c>
      <c r="L122" s="41"/>
      <c r="M122" s="41">
        <f t="shared" si="51"/>
        <v>0</v>
      </c>
      <c r="N122" s="41">
        <v>5</v>
      </c>
      <c r="O122" s="41">
        <f t="shared" si="52"/>
        <v>50</v>
      </c>
      <c r="P122" s="41"/>
      <c r="Q122" s="41">
        <f t="shared" si="53"/>
        <v>0</v>
      </c>
      <c r="R122" s="41"/>
      <c r="S122" s="41">
        <f t="shared" si="54"/>
        <v>0</v>
      </c>
      <c r="T122" s="96">
        <f t="shared" si="55"/>
        <v>131</v>
      </c>
      <c r="U122" s="97">
        <f t="shared" si="56"/>
        <v>14</v>
      </c>
      <c r="V122" s="115"/>
      <c r="W122" s="45">
        <f t="shared" si="57"/>
        <v>0</v>
      </c>
      <c r="X122" s="45">
        <f t="shared" si="58"/>
        <v>41</v>
      </c>
      <c r="Y122" s="45">
        <f t="shared" si="59"/>
        <v>40</v>
      </c>
      <c r="Z122" s="45">
        <f t="shared" si="60"/>
        <v>0</v>
      </c>
      <c r="AA122" s="45">
        <f t="shared" si="61"/>
        <v>50</v>
      </c>
      <c r="AB122" s="45">
        <f t="shared" si="62"/>
        <v>0</v>
      </c>
      <c r="AC122" s="45">
        <f t="shared" si="63"/>
        <v>0</v>
      </c>
      <c r="AD122" s="23"/>
      <c r="AE122" s="23"/>
      <c r="AF122" s="23"/>
      <c r="AG122" s="23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</row>
    <row r="123" spans="1:51" ht="15.75" customHeight="1">
      <c r="A123" s="94">
        <v>15</v>
      </c>
      <c r="B123" s="95" t="s">
        <v>109</v>
      </c>
      <c r="C123" s="53">
        <v>6021</v>
      </c>
      <c r="D123" s="41">
        <v>2002</v>
      </c>
      <c r="E123" s="42" t="s">
        <v>40</v>
      </c>
      <c r="F123" s="41">
        <v>26</v>
      </c>
      <c r="G123" s="41">
        <f t="shared" si="48"/>
        <v>24</v>
      </c>
      <c r="H123" s="41">
        <v>23</v>
      </c>
      <c r="I123" s="41">
        <f t="shared" si="49"/>
        <v>27</v>
      </c>
      <c r="J123" s="41">
        <v>15</v>
      </c>
      <c r="K123" s="41">
        <f t="shared" si="50"/>
        <v>35</v>
      </c>
      <c r="L123" s="41">
        <v>10</v>
      </c>
      <c r="M123" s="41">
        <f t="shared" si="51"/>
        <v>40</v>
      </c>
      <c r="N123" s="41"/>
      <c r="O123" s="41">
        <f t="shared" si="52"/>
        <v>0</v>
      </c>
      <c r="P123" s="41"/>
      <c r="Q123" s="41">
        <f t="shared" si="53"/>
        <v>0</v>
      </c>
      <c r="R123" s="41"/>
      <c r="S123" s="41">
        <f t="shared" si="54"/>
        <v>0</v>
      </c>
      <c r="T123" s="96">
        <f t="shared" si="55"/>
        <v>126</v>
      </c>
      <c r="U123" s="97">
        <f t="shared" si="56"/>
        <v>15</v>
      </c>
      <c r="V123" s="115"/>
      <c r="W123" s="45">
        <f t="shared" si="57"/>
        <v>24</v>
      </c>
      <c r="X123" s="45">
        <f t="shared" si="58"/>
        <v>27</v>
      </c>
      <c r="Y123" s="45">
        <f t="shared" si="59"/>
        <v>35</v>
      </c>
      <c r="Z123" s="45">
        <f t="shared" si="60"/>
        <v>40</v>
      </c>
      <c r="AA123" s="45">
        <f t="shared" si="61"/>
        <v>0</v>
      </c>
      <c r="AB123" s="45">
        <f t="shared" si="62"/>
        <v>0</v>
      </c>
      <c r="AC123" s="45">
        <f t="shared" si="63"/>
        <v>0</v>
      </c>
      <c r="AD123" s="23"/>
      <c r="AE123" s="23"/>
      <c r="AF123" s="23"/>
      <c r="AG123" s="23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</row>
    <row r="124" spans="1:51" ht="15.75" customHeight="1">
      <c r="A124" s="94">
        <v>16</v>
      </c>
      <c r="B124" s="95" t="s">
        <v>106</v>
      </c>
      <c r="C124" s="53">
        <v>3401</v>
      </c>
      <c r="D124" s="41">
        <v>2002</v>
      </c>
      <c r="E124" s="42" t="s">
        <v>212</v>
      </c>
      <c r="F124" s="41">
        <v>29</v>
      </c>
      <c r="G124" s="41">
        <f t="shared" si="48"/>
        <v>21</v>
      </c>
      <c r="H124" s="41"/>
      <c r="I124" s="41">
        <f t="shared" si="49"/>
        <v>0</v>
      </c>
      <c r="J124" s="41">
        <v>17</v>
      </c>
      <c r="K124" s="41">
        <f t="shared" si="50"/>
        <v>33</v>
      </c>
      <c r="L124" s="41">
        <v>14</v>
      </c>
      <c r="M124" s="41">
        <f t="shared" si="51"/>
        <v>36</v>
      </c>
      <c r="N124" s="41">
        <v>16</v>
      </c>
      <c r="O124" s="41">
        <f t="shared" si="52"/>
        <v>34</v>
      </c>
      <c r="P124" s="41"/>
      <c r="Q124" s="41">
        <f t="shared" si="53"/>
        <v>0</v>
      </c>
      <c r="R124" s="41"/>
      <c r="S124" s="41">
        <f t="shared" si="54"/>
        <v>0</v>
      </c>
      <c r="T124" s="96">
        <f t="shared" si="55"/>
        <v>124</v>
      </c>
      <c r="U124" s="97">
        <f t="shared" si="56"/>
        <v>16</v>
      </c>
      <c r="V124" s="115"/>
      <c r="W124" s="45">
        <f t="shared" si="57"/>
        <v>21</v>
      </c>
      <c r="X124" s="45">
        <f t="shared" si="58"/>
        <v>0</v>
      </c>
      <c r="Y124" s="45">
        <f t="shared" si="59"/>
        <v>33</v>
      </c>
      <c r="Z124" s="45">
        <f t="shared" si="60"/>
        <v>36</v>
      </c>
      <c r="AA124" s="45">
        <f t="shared" si="61"/>
        <v>34</v>
      </c>
      <c r="AB124" s="45">
        <f t="shared" si="62"/>
        <v>0</v>
      </c>
      <c r="AC124" s="45">
        <f t="shared" si="63"/>
        <v>0</v>
      </c>
      <c r="AD124" s="23"/>
      <c r="AE124" s="23"/>
      <c r="AF124" s="23"/>
      <c r="AG124" s="23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</row>
    <row r="125" spans="1:51" ht="15.75" customHeight="1">
      <c r="A125" s="94">
        <v>17</v>
      </c>
      <c r="B125" s="95" t="s">
        <v>257</v>
      </c>
      <c r="C125" s="53">
        <v>3206</v>
      </c>
      <c r="D125" s="41">
        <v>2001</v>
      </c>
      <c r="E125" s="42" t="s">
        <v>73</v>
      </c>
      <c r="F125" s="41"/>
      <c r="G125" s="41">
        <f t="shared" si="48"/>
        <v>0</v>
      </c>
      <c r="H125" s="41">
        <v>16</v>
      </c>
      <c r="I125" s="41">
        <f t="shared" si="49"/>
        <v>34</v>
      </c>
      <c r="J125" s="41"/>
      <c r="K125" s="41">
        <f t="shared" si="50"/>
        <v>0</v>
      </c>
      <c r="L125" s="41">
        <v>8</v>
      </c>
      <c r="M125" s="41">
        <f t="shared" si="51"/>
        <v>42</v>
      </c>
      <c r="N125" s="41">
        <v>8</v>
      </c>
      <c r="O125" s="41">
        <f t="shared" si="52"/>
        <v>42</v>
      </c>
      <c r="P125" s="41"/>
      <c r="Q125" s="41">
        <f t="shared" si="53"/>
        <v>0</v>
      </c>
      <c r="R125" s="41"/>
      <c r="S125" s="41">
        <f t="shared" si="54"/>
        <v>0</v>
      </c>
      <c r="T125" s="96">
        <f t="shared" si="55"/>
        <v>118</v>
      </c>
      <c r="U125" s="97">
        <f t="shared" si="56"/>
        <v>17</v>
      </c>
      <c r="V125" s="115"/>
      <c r="W125" s="45">
        <f t="shared" si="57"/>
        <v>0</v>
      </c>
      <c r="X125" s="45">
        <f t="shared" si="58"/>
        <v>34</v>
      </c>
      <c r="Y125" s="45">
        <f t="shared" si="59"/>
        <v>0</v>
      </c>
      <c r="Z125" s="45">
        <f t="shared" si="60"/>
        <v>42</v>
      </c>
      <c r="AA125" s="45">
        <f t="shared" si="61"/>
        <v>42</v>
      </c>
      <c r="AB125" s="45">
        <f t="shared" si="62"/>
        <v>0</v>
      </c>
      <c r="AC125" s="45">
        <f t="shared" si="63"/>
        <v>0</v>
      </c>
      <c r="AD125" s="23"/>
      <c r="AE125" s="23"/>
      <c r="AF125" s="23"/>
      <c r="AG125" s="23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</row>
    <row r="126" spans="1:51" ht="15.75" customHeight="1">
      <c r="A126" s="94">
        <v>18</v>
      </c>
      <c r="B126" s="95" t="s">
        <v>167</v>
      </c>
      <c r="C126" s="53">
        <v>5639</v>
      </c>
      <c r="D126" s="41">
        <v>2001</v>
      </c>
      <c r="E126" s="42" t="s">
        <v>147</v>
      </c>
      <c r="F126" s="41">
        <v>18</v>
      </c>
      <c r="G126" s="41">
        <f t="shared" si="48"/>
        <v>32</v>
      </c>
      <c r="H126" s="41">
        <v>14</v>
      </c>
      <c r="I126" s="41">
        <f t="shared" si="49"/>
        <v>36</v>
      </c>
      <c r="J126" s="41"/>
      <c r="K126" s="41">
        <f t="shared" si="50"/>
        <v>0</v>
      </c>
      <c r="L126" s="41"/>
      <c r="M126" s="41">
        <f t="shared" si="51"/>
        <v>0</v>
      </c>
      <c r="N126" s="41">
        <v>6</v>
      </c>
      <c r="O126" s="41">
        <f t="shared" si="52"/>
        <v>45</v>
      </c>
      <c r="P126" s="41"/>
      <c r="Q126" s="41">
        <f t="shared" si="53"/>
        <v>0</v>
      </c>
      <c r="R126" s="41"/>
      <c r="S126" s="41">
        <f t="shared" si="54"/>
        <v>0</v>
      </c>
      <c r="T126" s="96">
        <f t="shared" si="55"/>
        <v>113</v>
      </c>
      <c r="U126" s="97">
        <f t="shared" si="56"/>
        <v>18</v>
      </c>
      <c r="V126" s="115"/>
      <c r="W126" s="45">
        <f t="shared" si="57"/>
        <v>32</v>
      </c>
      <c r="X126" s="45">
        <f t="shared" si="58"/>
        <v>36</v>
      </c>
      <c r="Y126" s="45">
        <f t="shared" si="59"/>
        <v>0</v>
      </c>
      <c r="Z126" s="45">
        <f t="shared" si="60"/>
        <v>0</v>
      </c>
      <c r="AA126" s="45">
        <f t="shared" si="61"/>
        <v>45</v>
      </c>
      <c r="AB126" s="45">
        <f t="shared" si="62"/>
        <v>0</v>
      </c>
      <c r="AC126" s="45">
        <f t="shared" si="63"/>
        <v>0</v>
      </c>
      <c r="AD126" s="23"/>
      <c r="AE126" s="23"/>
      <c r="AF126" s="23"/>
      <c r="AG126" s="23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</row>
    <row r="127" spans="1:51" ht="15.75" customHeight="1">
      <c r="A127" s="94">
        <v>19</v>
      </c>
      <c r="B127" s="95" t="s">
        <v>256</v>
      </c>
      <c r="C127" s="53">
        <v>5230</v>
      </c>
      <c r="D127" s="41">
        <v>2002</v>
      </c>
      <c r="E127" s="42" t="s">
        <v>241</v>
      </c>
      <c r="F127" s="41"/>
      <c r="G127" s="41">
        <f t="shared" si="48"/>
        <v>0</v>
      </c>
      <c r="H127" s="41">
        <v>10</v>
      </c>
      <c r="I127" s="41">
        <f t="shared" si="49"/>
        <v>40</v>
      </c>
      <c r="J127" s="41">
        <v>16</v>
      </c>
      <c r="K127" s="41">
        <f t="shared" si="50"/>
        <v>34</v>
      </c>
      <c r="L127" s="41"/>
      <c r="M127" s="41">
        <f t="shared" si="51"/>
        <v>0</v>
      </c>
      <c r="N127" s="41">
        <v>13</v>
      </c>
      <c r="O127" s="41">
        <f t="shared" si="52"/>
        <v>37</v>
      </c>
      <c r="P127" s="41"/>
      <c r="Q127" s="41">
        <f t="shared" si="53"/>
        <v>0</v>
      </c>
      <c r="R127" s="41"/>
      <c r="S127" s="41">
        <f t="shared" si="54"/>
        <v>0</v>
      </c>
      <c r="T127" s="96">
        <f t="shared" si="55"/>
        <v>111</v>
      </c>
      <c r="U127" s="97">
        <f t="shared" si="56"/>
        <v>19</v>
      </c>
      <c r="V127" s="115"/>
      <c r="W127" s="45">
        <f t="shared" si="57"/>
        <v>0</v>
      </c>
      <c r="X127" s="45">
        <f t="shared" si="58"/>
        <v>40</v>
      </c>
      <c r="Y127" s="45">
        <f t="shared" si="59"/>
        <v>34</v>
      </c>
      <c r="Z127" s="45">
        <f t="shared" si="60"/>
        <v>0</v>
      </c>
      <c r="AA127" s="45">
        <f t="shared" si="61"/>
        <v>37</v>
      </c>
      <c r="AB127" s="45">
        <f t="shared" si="62"/>
        <v>0</v>
      </c>
      <c r="AC127" s="45">
        <f t="shared" si="63"/>
        <v>0</v>
      </c>
      <c r="AD127" s="23"/>
      <c r="AE127" s="23"/>
      <c r="AF127" s="23"/>
      <c r="AG127" s="23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</row>
    <row r="128" spans="1:51" ht="15.75" customHeight="1">
      <c r="A128" s="94">
        <v>20</v>
      </c>
      <c r="B128" s="95" t="s">
        <v>166</v>
      </c>
      <c r="C128" s="53">
        <v>6166</v>
      </c>
      <c r="D128" s="41">
        <v>2001</v>
      </c>
      <c r="E128" s="42" t="s">
        <v>147</v>
      </c>
      <c r="F128" s="41">
        <v>17</v>
      </c>
      <c r="G128" s="41">
        <f t="shared" si="48"/>
        <v>33</v>
      </c>
      <c r="H128" s="41">
        <v>13</v>
      </c>
      <c r="I128" s="41">
        <f t="shared" si="49"/>
        <v>37</v>
      </c>
      <c r="J128" s="41"/>
      <c r="K128" s="41">
        <f t="shared" si="50"/>
        <v>0</v>
      </c>
      <c r="L128" s="41"/>
      <c r="M128" s="41">
        <f t="shared" si="51"/>
        <v>0</v>
      </c>
      <c r="N128" s="41">
        <v>14</v>
      </c>
      <c r="O128" s="41">
        <f t="shared" si="52"/>
        <v>36</v>
      </c>
      <c r="P128" s="41"/>
      <c r="Q128" s="41">
        <f t="shared" si="53"/>
        <v>0</v>
      </c>
      <c r="R128" s="41"/>
      <c r="S128" s="41">
        <f t="shared" si="54"/>
        <v>0</v>
      </c>
      <c r="T128" s="96">
        <f t="shared" si="55"/>
        <v>106</v>
      </c>
      <c r="U128" s="97">
        <f t="shared" si="56"/>
        <v>20</v>
      </c>
      <c r="V128" s="115"/>
      <c r="W128" s="45">
        <f t="shared" si="57"/>
        <v>33</v>
      </c>
      <c r="X128" s="45">
        <f t="shared" si="58"/>
        <v>37</v>
      </c>
      <c r="Y128" s="45">
        <f t="shared" si="59"/>
        <v>0</v>
      </c>
      <c r="Z128" s="45">
        <f t="shared" si="60"/>
        <v>0</v>
      </c>
      <c r="AA128" s="45">
        <f t="shared" si="61"/>
        <v>36</v>
      </c>
      <c r="AB128" s="45">
        <f t="shared" si="62"/>
        <v>0</v>
      </c>
      <c r="AC128" s="45">
        <f t="shared" si="63"/>
        <v>0</v>
      </c>
      <c r="AD128" s="23"/>
      <c r="AE128" s="23"/>
      <c r="AF128" s="23"/>
      <c r="AG128" s="23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</row>
    <row r="129" spans="1:51" ht="15.75" customHeight="1">
      <c r="A129" s="94">
        <v>21</v>
      </c>
      <c r="B129" s="108" t="s">
        <v>31</v>
      </c>
      <c r="C129" s="53">
        <v>3048</v>
      </c>
      <c r="D129" s="41">
        <v>2001</v>
      </c>
      <c r="E129" s="42" t="s">
        <v>212</v>
      </c>
      <c r="F129" s="41"/>
      <c r="G129" s="41">
        <f t="shared" si="48"/>
        <v>0</v>
      </c>
      <c r="H129" s="41"/>
      <c r="I129" s="41">
        <f t="shared" si="49"/>
        <v>0</v>
      </c>
      <c r="J129" s="41">
        <v>4</v>
      </c>
      <c r="K129" s="41">
        <f t="shared" si="50"/>
        <v>55</v>
      </c>
      <c r="L129" s="41"/>
      <c r="M129" s="41">
        <f t="shared" si="51"/>
        <v>0</v>
      </c>
      <c r="N129" s="41">
        <v>9</v>
      </c>
      <c r="O129" s="41">
        <f t="shared" si="52"/>
        <v>41</v>
      </c>
      <c r="P129" s="41"/>
      <c r="Q129" s="41">
        <f t="shared" si="53"/>
        <v>0</v>
      </c>
      <c r="R129" s="41"/>
      <c r="S129" s="41">
        <f t="shared" si="54"/>
        <v>0</v>
      </c>
      <c r="T129" s="96">
        <f t="shared" si="55"/>
        <v>96</v>
      </c>
      <c r="U129" s="97">
        <f t="shared" si="56"/>
        <v>21</v>
      </c>
      <c r="V129" s="115"/>
      <c r="W129" s="45">
        <f t="shared" si="57"/>
        <v>0</v>
      </c>
      <c r="X129" s="45">
        <f t="shared" si="58"/>
        <v>0</v>
      </c>
      <c r="Y129" s="45">
        <f t="shared" si="59"/>
        <v>55</v>
      </c>
      <c r="Z129" s="45">
        <f t="shared" si="60"/>
        <v>0</v>
      </c>
      <c r="AA129" s="45">
        <f t="shared" si="61"/>
        <v>41</v>
      </c>
      <c r="AB129" s="45">
        <f t="shared" si="62"/>
        <v>0</v>
      </c>
      <c r="AC129" s="45">
        <f t="shared" si="63"/>
        <v>0</v>
      </c>
      <c r="AD129" s="23"/>
      <c r="AE129" s="23"/>
      <c r="AF129" s="23"/>
      <c r="AG129" s="23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</row>
    <row r="130" spans="1:51" ht="15.75" customHeight="1">
      <c r="A130" s="94">
        <v>22</v>
      </c>
      <c r="B130" s="95" t="s">
        <v>169</v>
      </c>
      <c r="C130" s="53">
        <v>3729</v>
      </c>
      <c r="D130" s="41">
        <v>2001</v>
      </c>
      <c r="E130" s="42" t="s">
        <v>75</v>
      </c>
      <c r="F130" s="41">
        <v>20</v>
      </c>
      <c r="G130" s="41">
        <f t="shared" si="48"/>
        <v>30</v>
      </c>
      <c r="H130" s="41">
        <v>18</v>
      </c>
      <c r="I130" s="41">
        <f t="shared" si="49"/>
        <v>32</v>
      </c>
      <c r="J130" s="41"/>
      <c r="K130" s="41">
        <f t="shared" si="50"/>
        <v>0</v>
      </c>
      <c r="L130" s="41"/>
      <c r="M130" s="41">
        <f t="shared" si="51"/>
        <v>0</v>
      </c>
      <c r="N130" s="41">
        <v>17</v>
      </c>
      <c r="O130" s="41">
        <f t="shared" si="52"/>
        <v>33</v>
      </c>
      <c r="P130" s="41"/>
      <c r="Q130" s="41">
        <f t="shared" si="53"/>
        <v>0</v>
      </c>
      <c r="R130" s="41"/>
      <c r="S130" s="41">
        <f t="shared" si="54"/>
        <v>0</v>
      </c>
      <c r="T130" s="96">
        <f t="shared" si="55"/>
        <v>95</v>
      </c>
      <c r="U130" s="97">
        <f t="shared" si="56"/>
        <v>22</v>
      </c>
      <c r="V130" s="115"/>
      <c r="W130" s="45">
        <f t="shared" si="57"/>
        <v>30</v>
      </c>
      <c r="X130" s="45">
        <f t="shared" si="58"/>
        <v>32</v>
      </c>
      <c r="Y130" s="45">
        <f t="shared" si="59"/>
        <v>0</v>
      </c>
      <c r="Z130" s="45">
        <f t="shared" si="60"/>
        <v>0</v>
      </c>
      <c r="AA130" s="45">
        <f t="shared" si="61"/>
        <v>33</v>
      </c>
      <c r="AB130" s="45">
        <f t="shared" si="62"/>
        <v>0</v>
      </c>
      <c r="AC130" s="45">
        <f t="shared" si="63"/>
        <v>0</v>
      </c>
      <c r="AD130" s="23"/>
      <c r="AE130" s="23"/>
      <c r="AF130" s="23"/>
      <c r="AG130" s="23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</row>
    <row r="131" spans="1:51" ht="15.75" customHeight="1">
      <c r="A131" s="94">
        <v>23</v>
      </c>
      <c r="B131" s="95" t="s">
        <v>111</v>
      </c>
      <c r="C131" s="53">
        <v>5667</v>
      </c>
      <c r="D131" s="41">
        <v>2002</v>
      </c>
      <c r="E131" s="42" t="s">
        <v>70</v>
      </c>
      <c r="F131" s="41">
        <v>27</v>
      </c>
      <c r="G131" s="41">
        <f t="shared" si="48"/>
        <v>23</v>
      </c>
      <c r="H131" s="41">
        <v>22</v>
      </c>
      <c r="I131" s="41">
        <f t="shared" si="49"/>
        <v>28</v>
      </c>
      <c r="J131" s="41">
        <v>12</v>
      </c>
      <c r="K131" s="41">
        <f t="shared" si="50"/>
        <v>38</v>
      </c>
      <c r="L131" s="41"/>
      <c r="M131" s="41">
        <f t="shared" si="51"/>
        <v>0</v>
      </c>
      <c r="N131" s="41"/>
      <c r="O131" s="41">
        <f t="shared" si="52"/>
        <v>0</v>
      </c>
      <c r="P131" s="41"/>
      <c r="Q131" s="41">
        <f t="shared" si="53"/>
        <v>0</v>
      </c>
      <c r="R131" s="41"/>
      <c r="S131" s="41">
        <f t="shared" si="54"/>
        <v>0</v>
      </c>
      <c r="T131" s="96">
        <f t="shared" si="55"/>
        <v>89</v>
      </c>
      <c r="U131" s="97">
        <f t="shared" si="56"/>
        <v>23</v>
      </c>
      <c r="V131" s="115"/>
      <c r="W131" s="45">
        <f t="shared" si="57"/>
        <v>23</v>
      </c>
      <c r="X131" s="45">
        <f t="shared" si="58"/>
        <v>28</v>
      </c>
      <c r="Y131" s="45">
        <f t="shared" si="59"/>
        <v>38</v>
      </c>
      <c r="Z131" s="45">
        <f t="shared" si="60"/>
        <v>0</v>
      </c>
      <c r="AA131" s="45">
        <f t="shared" si="61"/>
        <v>0</v>
      </c>
      <c r="AB131" s="45">
        <f t="shared" si="62"/>
        <v>0</v>
      </c>
      <c r="AC131" s="45">
        <f t="shared" si="63"/>
        <v>0</v>
      </c>
      <c r="AD131" s="23"/>
      <c r="AE131" s="23"/>
      <c r="AF131" s="23"/>
      <c r="AG131" s="23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</row>
    <row r="132" spans="1:51" ht="15.75" customHeight="1">
      <c r="A132" s="94">
        <v>24</v>
      </c>
      <c r="B132" s="95" t="s">
        <v>159</v>
      </c>
      <c r="C132" s="53">
        <v>5140</v>
      </c>
      <c r="D132" s="41">
        <v>2001</v>
      </c>
      <c r="E132" s="42" t="s">
        <v>69</v>
      </c>
      <c r="F132" s="41">
        <v>7</v>
      </c>
      <c r="G132" s="41">
        <f t="shared" si="48"/>
        <v>43</v>
      </c>
      <c r="H132" s="41"/>
      <c r="I132" s="41">
        <f t="shared" si="49"/>
        <v>0</v>
      </c>
      <c r="J132" s="41"/>
      <c r="K132" s="41">
        <f t="shared" si="50"/>
        <v>0</v>
      </c>
      <c r="L132" s="41">
        <v>6</v>
      </c>
      <c r="M132" s="41">
        <f t="shared" si="51"/>
        <v>45</v>
      </c>
      <c r="N132" s="41"/>
      <c r="O132" s="41">
        <f t="shared" si="52"/>
        <v>0</v>
      </c>
      <c r="P132" s="41"/>
      <c r="Q132" s="41">
        <f t="shared" si="53"/>
        <v>0</v>
      </c>
      <c r="R132" s="41"/>
      <c r="S132" s="41">
        <f t="shared" si="54"/>
        <v>0</v>
      </c>
      <c r="T132" s="96">
        <f t="shared" si="55"/>
        <v>88</v>
      </c>
      <c r="U132" s="97">
        <f t="shared" si="56"/>
        <v>24</v>
      </c>
      <c r="V132" s="115"/>
      <c r="W132" s="45">
        <f t="shared" si="57"/>
        <v>43</v>
      </c>
      <c r="X132" s="45">
        <f t="shared" si="58"/>
        <v>0</v>
      </c>
      <c r="Y132" s="45">
        <f t="shared" si="59"/>
        <v>0</v>
      </c>
      <c r="Z132" s="45">
        <f t="shared" si="60"/>
        <v>45</v>
      </c>
      <c r="AA132" s="45">
        <f t="shared" si="61"/>
        <v>0</v>
      </c>
      <c r="AB132" s="45">
        <f t="shared" si="62"/>
        <v>0</v>
      </c>
      <c r="AC132" s="45">
        <f t="shared" si="63"/>
        <v>0</v>
      </c>
      <c r="AD132" s="23"/>
      <c r="AE132" s="23"/>
      <c r="AF132" s="23"/>
      <c r="AG132" s="23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</row>
    <row r="133" spans="1:51" ht="15.75" customHeight="1">
      <c r="A133" s="94">
        <v>25</v>
      </c>
      <c r="B133" s="95" t="s">
        <v>175</v>
      </c>
      <c r="C133" s="53">
        <v>6081</v>
      </c>
      <c r="D133" s="41">
        <v>2002</v>
      </c>
      <c r="E133" s="42" t="s">
        <v>75</v>
      </c>
      <c r="F133" s="41">
        <v>28</v>
      </c>
      <c r="G133" s="41">
        <f t="shared" si="48"/>
        <v>22</v>
      </c>
      <c r="H133" s="41">
        <v>19</v>
      </c>
      <c r="I133" s="41">
        <f t="shared" si="49"/>
        <v>31</v>
      </c>
      <c r="J133" s="41"/>
      <c r="K133" s="41">
        <f t="shared" si="50"/>
        <v>0</v>
      </c>
      <c r="L133" s="41"/>
      <c r="M133" s="41">
        <f t="shared" si="51"/>
        <v>0</v>
      </c>
      <c r="N133" s="41">
        <v>19</v>
      </c>
      <c r="O133" s="41">
        <f t="shared" si="52"/>
        <v>31</v>
      </c>
      <c r="P133" s="41"/>
      <c r="Q133" s="41">
        <f t="shared" si="53"/>
        <v>0</v>
      </c>
      <c r="R133" s="41"/>
      <c r="S133" s="41">
        <f t="shared" si="54"/>
        <v>0</v>
      </c>
      <c r="T133" s="96">
        <f t="shared" si="55"/>
        <v>84</v>
      </c>
      <c r="U133" s="97">
        <f t="shared" si="56"/>
        <v>25</v>
      </c>
      <c r="V133" s="115"/>
      <c r="W133" s="45">
        <f t="shared" si="57"/>
        <v>22</v>
      </c>
      <c r="X133" s="45">
        <f t="shared" si="58"/>
        <v>31</v>
      </c>
      <c r="Y133" s="45">
        <f t="shared" si="59"/>
        <v>0</v>
      </c>
      <c r="Z133" s="45">
        <f t="shared" si="60"/>
        <v>0</v>
      </c>
      <c r="AA133" s="45">
        <f t="shared" si="61"/>
        <v>31</v>
      </c>
      <c r="AB133" s="45">
        <f t="shared" si="62"/>
        <v>0</v>
      </c>
      <c r="AC133" s="45">
        <f t="shared" si="63"/>
        <v>0</v>
      </c>
      <c r="AD133" s="23"/>
      <c r="AE133" s="23"/>
      <c r="AF133" s="23"/>
      <c r="AG133" s="23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</row>
    <row r="134" spans="1:51" ht="15.75" customHeight="1">
      <c r="A134" s="94">
        <v>26</v>
      </c>
      <c r="B134" s="95" t="s">
        <v>176</v>
      </c>
      <c r="C134" s="53">
        <v>6102</v>
      </c>
      <c r="D134" s="41">
        <v>2001</v>
      </c>
      <c r="E134" s="42" t="s">
        <v>75</v>
      </c>
      <c r="F134" s="41">
        <v>30</v>
      </c>
      <c r="G134" s="41">
        <f t="shared" si="48"/>
        <v>20</v>
      </c>
      <c r="H134" s="41">
        <v>25</v>
      </c>
      <c r="I134" s="41">
        <f t="shared" si="49"/>
        <v>25</v>
      </c>
      <c r="J134" s="41"/>
      <c r="K134" s="41">
        <f t="shared" si="50"/>
        <v>0</v>
      </c>
      <c r="L134" s="41"/>
      <c r="M134" s="41">
        <f t="shared" si="51"/>
        <v>0</v>
      </c>
      <c r="N134" s="41">
        <v>18</v>
      </c>
      <c r="O134" s="41">
        <f t="shared" si="52"/>
        <v>32</v>
      </c>
      <c r="P134" s="41"/>
      <c r="Q134" s="41">
        <f t="shared" si="53"/>
        <v>0</v>
      </c>
      <c r="R134" s="41"/>
      <c r="S134" s="41">
        <f t="shared" si="54"/>
        <v>0</v>
      </c>
      <c r="T134" s="96">
        <f t="shared" si="55"/>
        <v>77</v>
      </c>
      <c r="U134" s="97">
        <f t="shared" si="56"/>
        <v>26</v>
      </c>
      <c r="V134" s="115"/>
      <c r="W134" s="45">
        <f t="shared" si="57"/>
        <v>20</v>
      </c>
      <c r="X134" s="45">
        <f t="shared" si="58"/>
        <v>25</v>
      </c>
      <c r="Y134" s="45">
        <f t="shared" si="59"/>
        <v>0</v>
      </c>
      <c r="Z134" s="45">
        <f t="shared" si="60"/>
        <v>0</v>
      </c>
      <c r="AA134" s="45">
        <f t="shared" si="61"/>
        <v>32</v>
      </c>
      <c r="AB134" s="45">
        <f t="shared" si="62"/>
        <v>0</v>
      </c>
      <c r="AC134" s="45">
        <f t="shared" si="63"/>
        <v>0</v>
      </c>
      <c r="AD134" s="23"/>
      <c r="AE134" s="23"/>
      <c r="AF134" s="23"/>
      <c r="AG134" s="23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</row>
    <row r="135" spans="1:51" ht="15.75" customHeight="1">
      <c r="A135" s="94">
        <v>27</v>
      </c>
      <c r="B135" s="95" t="s">
        <v>174</v>
      </c>
      <c r="C135" s="53">
        <v>5628</v>
      </c>
      <c r="D135" s="41">
        <v>2001</v>
      </c>
      <c r="E135" s="42" t="s">
        <v>69</v>
      </c>
      <c r="F135" s="41">
        <v>25</v>
      </c>
      <c r="G135" s="41">
        <f t="shared" si="48"/>
        <v>25</v>
      </c>
      <c r="H135" s="41"/>
      <c r="I135" s="41">
        <f t="shared" si="49"/>
        <v>0</v>
      </c>
      <c r="J135" s="41"/>
      <c r="K135" s="41">
        <f t="shared" si="50"/>
        <v>0</v>
      </c>
      <c r="L135" s="41">
        <v>18</v>
      </c>
      <c r="M135" s="41">
        <f t="shared" si="51"/>
        <v>32</v>
      </c>
      <c r="N135" s="41"/>
      <c r="O135" s="41">
        <f t="shared" si="52"/>
        <v>0</v>
      </c>
      <c r="P135" s="41"/>
      <c r="Q135" s="41">
        <f t="shared" si="53"/>
        <v>0</v>
      </c>
      <c r="R135" s="41"/>
      <c r="S135" s="41">
        <f t="shared" si="54"/>
        <v>0</v>
      </c>
      <c r="T135" s="96">
        <f t="shared" si="55"/>
        <v>57</v>
      </c>
      <c r="U135" s="97">
        <f t="shared" si="56"/>
        <v>27</v>
      </c>
      <c r="V135" s="115"/>
      <c r="W135" s="45">
        <f t="shared" si="57"/>
        <v>25</v>
      </c>
      <c r="X135" s="45">
        <f t="shared" si="58"/>
        <v>0</v>
      </c>
      <c r="Y135" s="45">
        <f t="shared" si="59"/>
        <v>0</v>
      </c>
      <c r="Z135" s="45">
        <f t="shared" si="60"/>
        <v>32</v>
      </c>
      <c r="AA135" s="45">
        <f t="shared" si="61"/>
        <v>0</v>
      </c>
      <c r="AB135" s="45">
        <f t="shared" si="62"/>
        <v>0</v>
      </c>
      <c r="AC135" s="45">
        <f t="shared" si="63"/>
        <v>0</v>
      </c>
      <c r="AD135" s="23"/>
      <c r="AE135" s="23"/>
      <c r="AF135" s="23"/>
      <c r="AG135" s="23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</row>
    <row r="136" spans="1:51" ht="15.75" customHeight="1">
      <c r="A136" s="94">
        <v>28</v>
      </c>
      <c r="B136" s="95" t="s">
        <v>261</v>
      </c>
      <c r="C136" s="53">
        <v>5042</v>
      </c>
      <c r="D136" s="41">
        <v>2001</v>
      </c>
      <c r="E136" s="42" t="s">
        <v>212</v>
      </c>
      <c r="F136" s="41"/>
      <c r="G136" s="41">
        <f t="shared" si="48"/>
        <v>0</v>
      </c>
      <c r="H136" s="41">
        <v>26</v>
      </c>
      <c r="I136" s="41">
        <f t="shared" si="49"/>
        <v>24</v>
      </c>
      <c r="J136" s="41">
        <v>19</v>
      </c>
      <c r="K136" s="41">
        <f t="shared" si="50"/>
        <v>31</v>
      </c>
      <c r="L136" s="41"/>
      <c r="M136" s="41">
        <f t="shared" si="51"/>
        <v>0</v>
      </c>
      <c r="N136" s="41"/>
      <c r="O136" s="41">
        <f t="shared" si="52"/>
        <v>0</v>
      </c>
      <c r="P136" s="41"/>
      <c r="Q136" s="41">
        <f t="shared" si="53"/>
        <v>0</v>
      </c>
      <c r="R136" s="41"/>
      <c r="S136" s="41">
        <f t="shared" si="54"/>
        <v>0</v>
      </c>
      <c r="T136" s="96">
        <f t="shared" si="55"/>
        <v>55</v>
      </c>
      <c r="U136" s="97">
        <f t="shared" si="56"/>
        <v>28</v>
      </c>
      <c r="V136" s="115"/>
      <c r="W136" s="45">
        <f t="shared" si="57"/>
        <v>0</v>
      </c>
      <c r="X136" s="45">
        <f t="shared" si="58"/>
        <v>24</v>
      </c>
      <c r="Y136" s="45">
        <f t="shared" si="59"/>
        <v>31</v>
      </c>
      <c r="Z136" s="45">
        <f t="shared" si="60"/>
        <v>0</v>
      </c>
      <c r="AA136" s="45">
        <f t="shared" si="61"/>
        <v>0</v>
      </c>
      <c r="AB136" s="45">
        <f t="shared" si="62"/>
        <v>0</v>
      </c>
      <c r="AC136" s="45">
        <f t="shared" si="63"/>
        <v>0</v>
      </c>
      <c r="AD136" s="23"/>
      <c r="AE136" s="23"/>
      <c r="AF136" s="23"/>
      <c r="AG136" s="23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</row>
    <row r="137" spans="1:51" ht="15.75" customHeight="1">
      <c r="A137" s="94">
        <v>29</v>
      </c>
      <c r="B137" s="95" t="s">
        <v>157</v>
      </c>
      <c r="C137" s="53">
        <v>5642</v>
      </c>
      <c r="D137" s="41">
        <v>2002</v>
      </c>
      <c r="E137" s="42" t="s">
        <v>69</v>
      </c>
      <c r="F137" s="41">
        <v>4</v>
      </c>
      <c r="G137" s="41">
        <f t="shared" si="48"/>
        <v>55</v>
      </c>
      <c r="H137" s="41"/>
      <c r="I137" s="41">
        <f t="shared" si="49"/>
        <v>0</v>
      </c>
      <c r="J137" s="41"/>
      <c r="K137" s="41">
        <f t="shared" si="50"/>
        <v>0</v>
      </c>
      <c r="L137" s="41"/>
      <c r="M137" s="41">
        <f t="shared" si="51"/>
        <v>0</v>
      </c>
      <c r="N137" s="41"/>
      <c r="O137" s="41">
        <f t="shared" si="52"/>
        <v>0</v>
      </c>
      <c r="P137" s="41"/>
      <c r="Q137" s="41">
        <f t="shared" si="53"/>
        <v>0</v>
      </c>
      <c r="R137" s="41"/>
      <c r="S137" s="41">
        <f t="shared" si="54"/>
        <v>0</v>
      </c>
      <c r="T137" s="96">
        <f t="shared" si="55"/>
        <v>55</v>
      </c>
      <c r="U137" s="97">
        <f t="shared" si="56"/>
        <v>29</v>
      </c>
      <c r="V137" s="115"/>
      <c r="W137" s="45">
        <f t="shared" si="57"/>
        <v>55</v>
      </c>
      <c r="X137" s="45">
        <f t="shared" si="58"/>
        <v>0</v>
      </c>
      <c r="Y137" s="45">
        <f t="shared" si="59"/>
        <v>0</v>
      </c>
      <c r="Z137" s="45">
        <f t="shared" si="60"/>
        <v>0</v>
      </c>
      <c r="AA137" s="45">
        <f t="shared" si="61"/>
        <v>0</v>
      </c>
      <c r="AB137" s="45">
        <f t="shared" si="62"/>
        <v>0</v>
      </c>
      <c r="AC137" s="45">
        <f t="shared" si="63"/>
        <v>0</v>
      </c>
      <c r="AD137" s="23"/>
      <c r="AE137" s="23"/>
      <c r="AF137" s="23"/>
      <c r="AG137" s="23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</row>
    <row r="138" spans="1:51" ht="15.75" customHeight="1">
      <c r="A138" s="94">
        <v>30</v>
      </c>
      <c r="B138" s="108" t="s">
        <v>32</v>
      </c>
      <c r="C138" s="53">
        <v>6252</v>
      </c>
      <c r="D138" s="41">
        <v>2002</v>
      </c>
      <c r="E138" s="42" t="s">
        <v>77</v>
      </c>
      <c r="F138" s="41"/>
      <c r="G138" s="41">
        <f t="shared" si="48"/>
        <v>0</v>
      </c>
      <c r="H138" s="41"/>
      <c r="I138" s="41">
        <f t="shared" si="49"/>
        <v>0</v>
      </c>
      <c r="J138" s="41">
        <v>6</v>
      </c>
      <c r="K138" s="41">
        <f t="shared" si="50"/>
        <v>45</v>
      </c>
      <c r="L138" s="41"/>
      <c r="M138" s="41">
        <f t="shared" si="51"/>
        <v>0</v>
      </c>
      <c r="N138" s="41"/>
      <c r="O138" s="41">
        <f t="shared" si="52"/>
        <v>0</v>
      </c>
      <c r="P138" s="41"/>
      <c r="Q138" s="41">
        <f t="shared" si="53"/>
        <v>0</v>
      </c>
      <c r="R138" s="41"/>
      <c r="S138" s="41">
        <f t="shared" si="54"/>
        <v>0</v>
      </c>
      <c r="T138" s="96">
        <f t="shared" si="55"/>
        <v>45</v>
      </c>
      <c r="U138" s="97">
        <f t="shared" si="56"/>
        <v>30</v>
      </c>
      <c r="V138" s="115"/>
      <c r="W138" s="45">
        <f t="shared" si="57"/>
        <v>0</v>
      </c>
      <c r="X138" s="45">
        <f t="shared" si="58"/>
        <v>0</v>
      </c>
      <c r="Y138" s="45">
        <f t="shared" si="59"/>
        <v>45</v>
      </c>
      <c r="Z138" s="45">
        <f t="shared" si="60"/>
        <v>0</v>
      </c>
      <c r="AA138" s="45">
        <f t="shared" si="61"/>
        <v>0</v>
      </c>
      <c r="AB138" s="45">
        <f t="shared" si="62"/>
        <v>0</v>
      </c>
      <c r="AC138" s="45">
        <f t="shared" si="63"/>
        <v>0</v>
      </c>
      <c r="AD138" s="23"/>
      <c r="AE138" s="23"/>
      <c r="AF138" s="23"/>
      <c r="AG138" s="23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</row>
    <row r="139" spans="1:51" ht="15.75" customHeight="1">
      <c r="A139" s="94">
        <v>31</v>
      </c>
      <c r="B139" s="95" t="s">
        <v>161</v>
      </c>
      <c r="C139" s="53">
        <v>6167</v>
      </c>
      <c r="D139" s="41">
        <v>2001</v>
      </c>
      <c r="E139" s="42" t="s">
        <v>77</v>
      </c>
      <c r="F139" s="41">
        <v>9</v>
      </c>
      <c r="G139" s="41">
        <f t="shared" si="48"/>
        <v>41</v>
      </c>
      <c r="H139" s="41"/>
      <c r="I139" s="41">
        <f t="shared" si="49"/>
        <v>0</v>
      </c>
      <c r="J139" s="41"/>
      <c r="K139" s="41">
        <f t="shared" si="50"/>
        <v>0</v>
      </c>
      <c r="L139" s="41"/>
      <c r="M139" s="41">
        <f t="shared" si="51"/>
        <v>0</v>
      </c>
      <c r="N139" s="41"/>
      <c r="O139" s="41">
        <f t="shared" si="52"/>
        <v>0</v>
      </c>
      <c r="P139" s="41"/>
      <c r="Q139" s="41">
        <f t="shared" si="53"/>
        <v>0</v>
      </c>
      <c r="R139" s="41"/>
      <c r="S139" s="41">
        <f t="shared" si="54"/>
        <v>0</v>
      </c>
      <c r="T139" s="96">
        <f t="shared" si="55"/>
        <v>41</v>
      </c>
      <c r="U139" s="97">
        <f aca="true" t="shared" si="64" ref="U139:U152">+A139</f>
        <v>31</v>
      </c>
      <c r="V139" s="115"/>
      <c r="W139" s="45">
        <f aca="true" t="shared" si="65" ref="W139:W152">G139</f>
        <v>41</v>
      </c>
      <c r="X139" s="45">
        <f aca="true" t="shared" si="66" ref="X139:X152">I139</f>
        <v>0</v>
      </c>
      <c r="Y139" s="45">
        <f aca="true" t="shared" si="67" ref="Y139:Y152">K139</f>
        <v>0</v>
      </c>
      <c r="Z139" s="45">
        <f aca="true" t="shared" si="68" ref="Z139:Z152">M139</f>
        <v>0</v>
      </c>
      <c r="AA139" s="45">
        <f aca="true" t="shared" si="69" ref="AA139:AA152">O139</f>
        <v>0</v>
      </c>
      <c r="AB139" s="45">
        <f aca="true" t="shared" si="70" ref="AB139:AB152">Q139</f>
        <v>0</v>
      </c>
      <c r="AC139" s="45">
        <f aca="true" t="shared" si="71" ref="AC139:AC152">S139</f>
        <v>0</v>
      </c>
      <c r="AD139" s="23"/>
      <c r="AE139" s="23"/>
      <c r="AF139" s="23"/>
      <c r="AG139" s="23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</row>
    <row r="140" spans="1:51" ht="15.75" customHeight="1">
      <c r="A140" s="94">
        <v>32</v>
      </c>
      <c r="B140" s="108" t="s">
        <v>281</v>
      </c>
      <c r="C140" s="53"/>
      <c r="D140" s="41">
        <v>2002</v>
      </c>
      <c r="E140" s="42" t="s">
        <v>69</v>
      </c>
      <c r="F140" s="41"/>
      <c r="G140" s="41">
        <f t="shared" si="48"/>
        <v>0</v>
      </c>
      <c r="H140" s="41"/>
      <c r="I140" s="41">
        <f t="shared" si="49"/>
        <v>0</v>
      </c>
      <c r="J140" s="41"/>
      <c r="K140" s="41">
        <f t="shared" si="50"/>
        <v>0</v>
      </c>
      <c r="L140" s="41">
        <v>11</v>
      </c>
      <c r="M140" s="41">
        <f t="shared" si="51"/>
        <v>39</v>
      </c>
      <c r="N140" s="41"/>
      <c r="O140" s="41">
        <f t="shared" si="52"/>
        <v>0</v>
      </c>
      <c r="P140" s="41"/>
      <c r="Q140" s="41">
        <f t="shared" si="53"/>
        <v>0</v>
      </c>
      <c r="R140" s="41"/>
      <c r="S140" s="41">
        <f t="shared" si="54"/>
        <v>0</v>
      </c>
      <c r="T140" s="96">
        <f t="shared" si="55"/>
        <v>39</v>
      </c>
      <c r="U140" s="97">
        <f t="shared" si="64"/>
        <v>32</v>
      </c>
      <c r="V140" s="115"/>
      <c r="W140" s="45">
        <f t="shared" si="65"/>
        <v>0</v>
      </c>
      <c r="X140" s="45">
        <f t="shared" si="66"/>
        <v>0</v>
      </c>
      <c r="Y140" s="45">
        <f t="shared" si="67"/>
        <v>0</v>
      </c>
      <c r="Z140" s="45">
        <f t="shared" si="68"/>
        <v>39</v>
      </c>
      <c r="AA140" s="45">
        <f t="shared" si="69"/>
        <v>0</v>
      </c>
      <c r="AB140" s="45">
        <f t="shared" si="70"/>
        <v>0</v>
      </c>
      <c r="AC140" s="45">
        <f t="shared" si="71"/>
        <v>0</v>
      </c>
      <c r="AD140" s="23"/>
      <c r="AE140" s="23"/>
      <c r="AF140" s="23"/>
      <c r="AG140" s="23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</row>
    <row r="141" spans="1:51" ht="15.75" customHeight="1">
      <c r="A141" s="94">
        <v>33</v>
      </c>
      <c r="B141" s="108" t="s">
        <v>282</v>
      </c>
      <c r="C141" s="53"/>
      <c r="D141" s="41">
        <v>2002</v>
      </c>
      <c r="E141" s="42" t="s">
        <v>69</v>
      </c>
      <c r="F141" s="41"/>
      <c r="G141" s="41">
        <f t="shared" si="48"/>
        <v>0</v>
      </c>
      <c r="H141" s="41"/>
      <c r="I141" s="41">
        <f t="shared" si="49"/>
        <v>0</v>
      </c>
      <c r="J141" s="41"/>
      <c r="K141" s="41">
        <f t="shared" si="50"/>
        <v>0</v>
      </c>
      <c r="L141" s="41">
        <v>12</v>
      </c>
      <c r="M141" s="41">
        <f t="shared" si="51"/>
        <v>38</v>
      </c>
      <c r="N141" s="41"/>
      <c r="O141" s="41">
        <f t="shared" si="52"/>
        <v>0</v>
      </c>
      <c r="P141" s="41"/>
      <c r="Q141" s="41">
        <f t="shared" si="53"/>
        <v>0</v>
      </c>
      <c r="R141" s="41"/>
      <c r="S141" s="41">
        <f t="shared" si="54"/>
        <v>0</v>
      </c>
      <c r="T141" s="96">
        <f t="shared" si="55"/>
        <v>38</v>
      </c>
      <c r="U141" s="97">
        <f t="shared" si="64"/>
        <v>33</v>
      </c>
      <c r="V141" s="115"/>
      <c r="W141" s="45">
        <f t="shared" si="65"/>
        <v>0</v>
      </c>
      <c r="X141" s="45">
        <f t="shared" si="66"/>
        <v>0</v>
      </c>
      <c r="Y141" s="45">
        <f t="shared" si="67"/>
        <v>0</v>
      </c>
      <c r="Z141" s="45">
        <f t="shared" si="68"/>
        <v>38</v>
      </c>
      <c r="AA141" s="45">
        <f t="shared" si="69"/>
        <v>0</v>
      </c>
      <c r="AB141" s="45">
        <f t="shared" si="70"/>
        <v>0</v>
      </c>
      <c r="AC141" s="45">
        <f t="shared" si="71"/>
        <v>0</v>
      </c>
      <c r="AD141" s="23"/>
      <c r="AE141" s="23"/>
      <c r="AF141" s="23"/>
      <c r="AG141" s="23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</row>
    <row r="142" spans="1:51" ht="15.75" customHeight="1">
      <c r="A142" s="94">
        <v>34</v>
      </c>
      <c r="B142" s="108" t="s">
        <v>283</v>
      </c>
      <c r="C142" s="53"/>
      <c r="D142" s="41">
        <v>2001</v>
      </c>
      <c r="E142" s="42" t="s">
        <v>69</v>
      </c>
      <c r="F142" s="41"/>
      <c r="G142" s="41">
        <f t="shared" si="48"/>
        <v>0</v>
      </c>
      <c r="H142" s="41"/>
      <c r="I142" s="41">
        <f t="shared" si="49"/>
        <v>0</v>
      </c>
      <c r="J142" s="41"/>
      <c r="K142" s="41">
        <f t="shared" si="50"/>
        <v>0</v>
      </c>
      <c r="L142" s="41">
        <v>13</v>
      </c>
      <c r="M142" s="41">
        <f t="shared" si="51"/>
        <v>37</v>
      </c>
      <c r="N142" s="41"/>
      <c r="O142" s="41">
        <f t="shared" si="52"/>
        <v>0</v>
      </c>
      <c r="P142" s="41"/>
      <c r="Q142" s="41">
        <f t="shared" si="53"/>
        <v>0</v>
      </c>
      <c r="R142" s="41"/>
      <c r="S142" s="41">
        <f t="shared" si="54"/>
        <v>0</v>
      </c>
      <c r="T142" s="96">
        <f t="shared" si="55"/>
        <v>37</v>
      </c>
      <c r="U142" s="97">
        <f t="shared" si="64"/>
        <v>34</v>
      </c>
      <c r="V142" s="115"/>
      <c r="W142" s="45">
        <f t="shared" si="65"/>
        <v>0</v>
      </c>
      <c r="X142" s="45">
        <f t="shared" si="66"/>
        <v>0</v>
      </c>
      <c r="Y142" s="45">
        <f t="shared" si="67"/>
        <v>0</v>
      </c>
      <c r="Z142" s="45">
        <f t="shared" si="68"/>
        <v>37</v>
      </c>
      <c r="AA142" s="45">
        <f t="shared" si="69"/>
        <v>0</v>
      </c>
      <c r="AB142" s="45">
        <f t="shared" si="70"/>
        <v>0</v>
      </c>
      <c r="AC142" s="45">
        <f t="shared" si="71"/>
        <v>0</v>
      </c>
      <c r="AD142" s="23"/>
      <c r="AE142" s="23"/>
      <c r="AF142" s="23"/>
      <c r="AG142" s="23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</row>
    <row r="143" spans="1:51" ht="15.75" customHeight="1">
      <c r="A143" s="94">
        <v>35</v>
      </c>
      <c r="B143" s="95" t="s">
        <v>164</v>
      </c>
      <c r="C143" s="53">
        <v>6168</v>
      </c>
      <c r="D143" s="41">
        <v>2001</v>
      </c>
      <c r="E143" s="42" t="s">
        <v>69</v>
      </c>
      <c r="F143" s="41">
        <v>13</v>
      </c>
      <c r="G143" s="41">
        <f t="shared" si="48"/>
        <v>37</v>
      </c>
      <c r="H143" s="41"/>
      <c r="I143" s="41">
        <f t="shared" si="49"/>
        <v>0</v>
      </c>
      <c r="J143" s="41"/>
      <c r="K143" s="41">
        <f t="shared" si="50"/>
        <v>0</v>
      </c>
      <c r="L143" s="41"/>
      <c r="M143" s="41">
        <f t="shared" si="51"/>
        <v>0</v>
      </c>
      <c r="N143" s="41"/>
      <c r="O143" s="41">
        <f t="shared" si="52"/>
        <v>0</v>
      </c>
      <c r="P143" s="41"/>
      <c r="Q143" s="41">
        <f t="shared" si="53"/>
        <v>0</v>
      </c>
      <c r="R143" s="41"/>
      <c r="S143" s="41">
        <f t="shared" si="54"/>
        <v>0</v>
      </c>
      <c r="T143" s="96">
        <f t="shared" si="55"/>
        <v>37</v>
      </c>
      <c r="U143" s="97">
        <f t="shared" si="64"/>
        <v>35</v>
      </c>
      <c r="V143" s="115"/>
      <c r="W143" s="45">
        <f t="shared" si="65"/>
        <v>37</v>
      </c>
      <c r="X143" s="45">
        <f t="shared" si="66"/>
        <v>0</v>
      </c>
      <c r="Y143" s="45">
        <f t="shared" si="67"/>
        <v>0</v>
      </c>
      <c r="Z143" s="45">
        <f t="shared" si="68"/>
        <v>0</v>
      </c>
      <c r="AA143" s="45">
        <f t="shared" si="69"/>
        <v>0</v>
      </c>
      <c r="AB143" s="45">
        <f t="shared" si="70"/>
        <v>0</v>
      </c>
      <c r="AC143" s="45">
        <f t="shared" si="71"/>
        <v>0</v>
      </c>
      <c r="AD143" s="23"/>
      <c r="AE143" s="23"/>
      <c r="AF143" s="23"/>
      <c r="AG143" s="23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</row>
    <row r="144" spans="1:51" ht="15.75" customHeight="1">
      <c r="A144" s="94">
        <v>36</v>
      </c>
      <c r="B144" s="95" t="s">
        <v>165</v>
      </c>
      <c r="C144" s="53">
        <v>6011</v>
      </c>
      <c r="D144" s="41">
        <v>2001</v>
      </c>
      <c r="E144" s="42" t="s">
        <v>67</v>
      </c>
      <c r="F144" s="41">
        <v>16</v>
      </c>
      <c r="G144" s="41">
        <f t="shared" si="48"/>
        <v>34</v>
      </c>
      <c r="H144" s="41"/>
      <c r="I144" s="41">
        <f t="shared" si="49"/>
        <v>0</v>
      </c>
      <c r="J144" s="41"/>
      <c r="K144" s="41">
        <f t="shared" si="50"/>
        <v>0</v>
      </c>
      <c r="L144" s="41"/>
      <c r="M144" s="41">
        <f t="shared" si="51"/>
        <v>0</v>
      </c>
      <c r="N144" s="41"/>
      <c r="O144" s="41">
        <f t="shared" si="52"/>
        <v>0</v>
      </c>
      <c r="P144" s="41"/>
      <c r="Q144" s="41">
        <f t="shared" si="53"/>
        <v>0</v>
      </c>
      <c r="R144" s="41"/>
      <c r="S144" s="41">
        <f t="shared" si="54"/>
        <v>0</v>
      </c>
      <c r="T144" s="96">
        <f t="shared" si="55"/>
        <v>34</v>
      </c>
      <c r="U144" s="97">
        <f t="shared" si="64"/>
        <v>36</v>
      </c>
      <c r="V144" s="115"/>
      <c r="W144" s="45">
        <f t="shared" si="65"/>
        <v>34</v>
      </c>
      <c r="X144" s="45">
        <f t="shared" si="66"/>
        <v>0</v>
      </c>
      <c r="Y144" s="45">
        <f t="shared" si="67"/>
        <v>0</v>
      </c>
      <c r="Z144" s="45">
        <f t="shared" si="68"/>
        <v>0</v>
      </c>
      <c r="AA144" s="45">
        <f t="shared" si="69"/>
        <v>0</v>
      </c>
      <c r="AB144" s="45">
        <f t="shared" si="70"/>
        <v>0</v>
      </c>
      <c r="AC144" s="45">
        <f t="shared" si="71"/>
        <v>0</v>
      </c>
      <c r="AD144" s="23"/>
      <c r="AE144" s="23"/>
      <c r="AF144" s="23"/>
      <c r="AG144" s="23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</row>
    <row r="145" spans="1:51" ht="15.75" customHeight="1">
      <c r="A145" s="94">
        <v>37</v>
      </c>
      <c r="B145" s="108" t="s">
        <v>284</v>
      </c>
      <c r="C145" s="53">
        <v>6039</v>
      </c>
      <c r="D145" s="41">
        <v>2002</v>
      </c>
      <c r="E145" s="42" t="s">
        <v>40</v>
      </c>
      <c r="F145" s="41"/>
      <c r="G145" s="41">
        <f t="shared" si="48"/>
        <v>0</v>
      </c>
      <c r="H145" s="41"/>
      <c r="I145" s="41">
        <f t="shared" si="49"/>
        <v>0</v>
      </c>
      <c r="J145" s="41"/>
      <c r="K145" s="41">
        <f t="shared" si="50"/>
        <v>0</v>
      </c>
      <c r="L145" s="41">
        <v>17</v>
      </c>
      <c r="M145" s="41">
        <f t="shared" si="51"/>
        <v>33</v>
      </c>
      <c r="N145" s="41"/>
      <c r="O145" s="41">
        <f t="shared" si="52"/>
        <v>0</v>
      </c>
      <c r="P145" s="41"/>
      <c r="Q145" s="41">
        <f t="shared" si="53"/>
        <v>0</v>
      </c>
      <c r="R145" s="41"/>
      <c r="S145" s="41">
        <f t="shared" si="54"/>
        <v>0</v>
      </c>
      <c r="T145" s="96">
        <f t="shared" si="55"/>
        <v>33</v>
      </c>
      <c r="U145" s="97">
        <f t="shared" si="64"/>
        <v>37</v>
      </c>
      <c r="V145" s="115"/>
      <c r="W145" s="45">
        <f t="shared" si="65"/>
        <v>0</v>
      </c>
      <c r="X145" s="45">
        <f t="shared" si="66"/>
        <v>0</v>
      </c>
      <c r="Y145" s="45">
        <f t="shared" si="67"/>
        <v>0</v>
      </c>
      <c r="Z145" s="45">
        <f t="shared" si="68"/>
        <v>33</v>
      </c>
      <c r="AA145" s="45">
        <f t="shared" si="69"/>
        <v>0</v>
      </c>
      <c r="AB145" s="45">
        <f t="shared" si="70"/>
        <v>0</v>
      </c>
      <c r="AC145" s="45">
        <f t="shared" si="71"/>
        <v>0</v>
      </c>
      <c r="AD145" s="23"/>
      <c r="AE145" s="23"/>
      <c r="AF145" s="23"/>
      <c r="AG145" s="23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</row>
    <row r="146" spans="1:51" ht="15.75" customHeight="1">
      <c r="A146" s="94">
        <v>38</v>
      </c>
      <c r="B146" s="95" t="s">
        <v>258</v>
      </c>
      <c r="C146" s="53">
        <v>3801</v>
      </c>
      <c r="D146" s="41">
        <v>2002</v>
      </c>
      <c r="E146" s="42" t="s">
        <v>73</v>
      </c>
      <c r="F146" s="41"/>
      <c r="G146" s="41">
        <f t="shared" si="48"/>
        <v>0</v>
      </c>
      <c r="H146" s="41">
        <v>17</v>
      </c>
      <c r="I146" s="41">
        <f t="shared" si="49"/>
        <v>33</v>
      </c>
      <c r="J146" s="41"/>
      <c r="K146" s="41">
        <f t="shared" si="50"/>
        <v>0</v>
      </c>
      <c r="L146" s="41"/>
      <c r="M146" s="41">
        <f t="shared" si="51"/>
        <v>0</v>
      </c>
      <c r="N146" s="41"/>
      <c r="O146" s="41">
        <f t="shared" si="52"/>
        <v>0</v>
      </c>
      <c r="P146" s="41"/>
      <c r="Q146" s="41">
        <f t="shared" si="53"/>
        <v>0</v>
      </c>
      <c r="R146" s="41"/>
      <c r="S146" s="41">
        <f t="shared" si="54"/>
        <v>0</v>
      </c>
      <c r="T146" s="96">
        <f t="shared" si="55"/>
        <v>33</v>
      </c>
      <c r="U146" s="97">
        <f t="shared" si="64"/>
        <v>38</v>
      </c>
      <c r="V146" s="115"/>
      <c r="W146" s="45">
        <f t="shared" si="65"/>
        <v>0</v>
      </c>
      <c r="X146" s="45">
        <f t="shared" si="66"/>
        <v>33</v>
      </c>
      <c r="Y146" s="45">
        <f t="shared" si="67"/>
        <v>0</v>
      </c>
      <c r="Z146" s="45">
        <f t="shared" si="68"/>
        <v>0</v>
      </c>
      <c r="AA146" s="45">
        <f t="shared" si="69"/>
        <v>0</v>
      </c>
      <c r="AB146" s="45">
        <f t="shared" si="70"/>
        <v>0</v>
      </c>
      <c r="AC146" s="45">
        <f t="shared" si="71"/>
        <v>0</v>
      </c>
      <c r="AD146" s="23"/>
      <c r="AE146" s="23"/>
      <c r="AF146" s="23"/>
      <c r="AG146" s="23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</row>
    <row r="147" spans="1:51" ht="15.75" customHeight="1">
      <c r="A147" s="94">
        <v>39</v>
      </c>
      <c r="B147" s="108" t="s">
        <v>34</v>
      </c>
      <c r="C147" s="53">
        <v>5553</v>
      </c>
      <c r="D147" s="41">
        <v>2001</v>
      </c>
      <c r="E147" s="42" t="s">
        <v>241</v>
      </c>
      <c r="F147" s="41"/>
      <c r="G147" s="41">
        <f t="shared" si="48"/>
        <v>0</v>
      </c>
      <c r="H147" s="41"/>
      <c r="I147" s="41">
        <f t="shared" si="49"/>
        <v>0</v>
      </c>
      <c r="J147" s="41">
        <v>18</v>
      </c>
      <c r="K147" s="41">
        <f t="shared" si="50"/>
        <v>32</v>
      </c>
      <c r="L147" s="41"/>
      <c r="M147" s="41">
        <f t="shared" si="51"/>
        <v>0</v>
      </c>
      <c r="N147" s="41"/>
      <c r="O147" s="41">
        <f t="shared" si="52"/>
        <v>0</v>
      </c>
      <c r="P147" s="41"/>
      <c r="Q147" s="41">
        <f t="shared" si="53"/>
        <v>0</v>
      </c>
      <c r="R147" s="41"/>
      <c r="S147" s="41">
        <f t="shared" si="54"/>
        <v>0</v>
      </c>
      <c r="T147" s="96">
        <f t="shared" si="55"/>
        <v>32</v>
      </c>
      <c r="U147" s="97">
        <f t="shared" si="64"/>
        <v>39</v>
      </c>
      <c r="V147" s="115"/>
      <c r="W147" s="45">
        <f t="shared" si="65"/>
        <v>0</v>
      </c>
      <c r="X147" s="45">
        <f t="shared" si="66"/>
        <v>0</v>
      </c>
      <c r="Y147" s="45">
        <f t="shared" si="67"/>
        <v>32</v>
      </c>
      <c r="Z147" s="45">
        <f t="shared" si="68"/>
        <v>0</v>
      </c>
      <c r="AA147" s="45">
        <f t="shared" si="69"/>
        <v>0</v>
      </c>
      <c r="AB147" s="45">
        <f t="shared" si="70"/>
        <v>0</v>
      </c>
      <c r="AC147" s="45">
        <f t="shared" si="71"/>
        <v>0</v>
      </c>
      <c r="AD147" s="23"/>
      <c r="AE147" s="23"/>
      <c r="AF147" s="23"/>
      <c r="AG147" s="23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</row>
    <row r="148" spans="1:51" ht="15.75" customHeight="1">
      <c r="A148" s="94">
        <v>40</v>
      </c>
      <c r="B148" s="95" t="s">
        <v>259</v>
      </c>
      <c r="C148" s="53">
        <v>5344</v>
      </c>
      <c r="D148" s="41">
        <v>2001</v>
      </c>
      <c r="E148" s="42" t="s">
        <v>73</v>
      </c>
      <c r="F148" s="41"/>
      <c r="G148" s="41">
        <f t="shared" si="48"/>
        <v>0</v>
      </c>
      <c r="H148" s="41">
        <v>20</v>
      </c>
      <c r="I148" s="41">
        <f t="shared" si="49"/>
        <v>30</v>
      </c>
      <c r="J148" s="41"/>
      <c r="K148" s="41">
        <f t="shared" si="50"/>
        <v>0</v>
      </c>
      <c r="L148" s="41"/>
      <c r="M148" s="41">
        <f t="shared" si="51"/>
        <v>0</v>
      </c>
      <c r="N148" s="41"/>
      <c r="O148" s="41">
        <f t="shared" si="52"/>
        <v>0</v>
      </c>
      <c r="P148" s="41"/>
      <c r="Q148" s="41">
        <f t="shared" si="53"/>
        <v>0</v>
      </c>
      <c r="R148" s="41"/>
      <c r="S148" s="41">
        <f t="shared" si="54"/>
        <v>0</v>
      </c>
      <c r="T148" s="96">
        <f t="shared" si="55"/>
        <v>30</v>
      </c>
      <c r="U148" s="97">
        <f t="shared" si="64"/>
        <v>40</v>
      </c>
      <c r="V148" s="115"/>
      <c r="W148" s="45">
        <f t="shared" si="65"/>
        <v>0</v>
      </c>
      <c r="X148" s="45">
        <f t="shared" si="66"/>
        <v>30</v>
      </c>
      <c r="Y148" s="45">
        <f t="shared" si="67"/>
        <v>0</v>
      </c>
      <c r="Z148" s="45">
        <f t="shared" si="68"/>
        <v>0</v>
      </c>
      <c r="AA148" s="45">
        <f t="shared" si="69"/>
        <v>0</v>
      </c>
      <c r="AB148" s="45">
        <f t="shared" si="70"/>
        <v>0</v>
      </c>
      <c r="AC148" s="45">
        <f t="shared" si="71"/>
        <v>0</v>
      </c>
      <c r="AD148" s="23"/>
      <c r="AE148" s="23"/>
      <c r="AF148" s="23"/>
      <c r="AG148" s="23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</row>
    <row r="149" spans="1:51" ht="15.75" customHeight="1">
      <c r="A149" s="94">
        <v>41</v>
      </c>
      <c r="B149" s="95" t="s">
        <v>171</v>
      </c>
      <c r="C149" s="53">
        <v>5190</v>
      </c>
      <c r="D149" s="41">
        <v>2001</v>
      </c>
      <c r="E149" s="42" t="s">
        <v>72</v>
      </c>
      <c r="F149" s="41">
        <v>22</v>
      </c>
      <c r="G149" s="41">
        <f t="shared" si="48"/>
        <v>28</v>
      </c>
      <c r="H149" s="41"/>
      <c r="I149" s="41">
        <f t="shared" si="49"/>
        <v>0</v>
      </c>
      <c r="J149" s="41"/>
      <c r="K149" s="41">
        <f t="shared" si="50"/>
        <v>0</v>
      </c>
      <c r="L149" s="41"/>
      <c r="M149" s="41">
        <f t="shared" si="51"/>
        <v>0</v>
      </c>
      <c r="N149" s="41"/>
      <c r="O149" s="41">
        <f t="shared" si="52"/>
        <v>0</v>
      </c>
      <c r="P149" s="41"/>
      <c r="Q149" s="41">
        <f t="shared" si="53"/>
        <v>0</v>
      </c>
      <c r="R149" s="41"/>
      <c r="S149" s="41">
        <f t="shared" si="54"/>
        <v>0</v>
      </c>
      <c r="T149" s="96">
        <f t="shared" si="55"/>
        <v>28</v>
      </c>
      <c r="U149" s="97">
        <f t="shared" si="64"/>
        <v>41</v>
      </c>
      <c r="V149" s="115"/>
      <c r="W149" s="45">
        <f t="shared" si="65"/>
        <v>28</v>
      </c>
      <c r="X149" s="45">
        <f t="shared" si="66"/>
        <v>0</v>
      </c>
      <c r="Y149" s="45">
        <f t="shared" si="67"/>
        <v>0</v>
      </c>
      <c r="Z149" s="45">
        <f t="shared" si="68"/>
        <v>0</v>
      </c>
      <c r="AA149" s="45">
        <f t="shared" si="69"/>
        <v>0</v>
      </c>
      <c r="AB149" s="45">
        <f t="shared" si="70"/>
        <v>0</v>
      </c>
      <c r="AC149" s="45">
        <f t="shared" si="71"/>
        <v>0</v>
      </c>
      <c r="AD149" s="23"/>
      <c r="AE149" s="23"/>
      <c r="AF149" s="23"/>
      <c r="AG149" s="23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</row>
    <row r="150" spans="1:51" ht="15.75" customHeight="1">
      <c r="A150" s="94">
        <v>42</v>
      </c>
      <c r="B150" s="95" t="s">
        <v>172</v>
      </c>
      <c r="C150" s="53">
        <v>6164</v>
      </c>
      <c r="D150" s="41">
        <v>2001</v>
      </c>
      <c r="E150" s="42" t="s">
        <v>67</v>
      </c>
      <c r="F150" s="41">
        <v>23</v>
      </c>
      <c r="G150" s="41">
        <f t="shared" si="48"/>
        <v>27</v>
      </c>
      <c r="H150" s="41"/>
      <c r="I150" s="41">
        <f t="shared" si="49"/>
        <v>0</v>
      </c>
      <c r="J150" s="41"/>
      <c r="K150" s="41">
        <f t="shared" si="50"/>
        <v>0</v>
      </c>
      <c r="L150" s="41"/>
      <c r="M150" s="41">
        <f t="shared" si="51"/>
        <v>0</v>
      </c>
      <c r="N150" s="41"/>
      <c r="O150" s="41">
        <f t="shared" si="52"/>
        <v>0</v>
      </c>
      <c r="P150" s="41"/>
      <c r="Q150" s="41">
        <f t="shared" si="53"/>
        <v>0</v>
      </c>
      <c r="R150" s="41"/>
      <c r="S150" s="41">
        <f t="shared" si="54"/>
        <v>0</v>
      </c>
      <c r="T150" s="96">
        <f t="shared" si="55"/>
        <v>27</v>
      </c>
      <c r="U150" s="97">
        <f t="shared" si="64"/>
        <v>42</v>
      </c>
      <c r="V150" s="115"/>
      <c r="W150" s="45">
        <f t="shared" si="65"/>
        <v>27</v>
      </c>
      <c r="X150" s="45">
        <f t="shared" si="66"/>
        <v>0</v>
      </c>
      <c r="Y150" s="45">
        <f t="shared" si="67"/>
        <v>0</v>
      </c>
      <c r="Z150" s="45">
        <f t="shared" si="68"/>
        <v>0</v>
      </c>
      <c r="AA150" s="45">
        <f t="shared" si="69"/>
        <v>0</v>
      </c>
      <c r="AB150" s="45">
        <f t="shared" si="70"/>
        <v>0</v>
      </c>
      <c r="AC150" s="45">
        <f t="shared" si="71"/>
        <v>0</v>
      </c>
      <c r="AD150" s="23"/>
      <c r="AE150" s="23"/>
      <c r="AF150" s="23"/>
      <c r="AG150" s="23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</row>
    <row r="151" spans="1:51" ht="15.75" customHeight="1">
      <c r="A151" s="94">
        <v>43</v>
      </c>
      <c r="B151" s="95" t="s">
        <v>173</v>
      </c>
      <c r="C151" s="53">
        <v>6165</v>
      </c>
      <c r="D151" s="41">
        <v>2002</v>
      </c>
      <c r="E151" s="42" t="s">
        <v>67</v>
      </c>
      <c r="F151" s="41">
        <v>24</v>
      </c>
      <c r="G151" s="41">
        <f t="shared" si="48"/>
        <v>26</v>
      </c>
      <c r="H151" s="41"/>
      <c r="I151" s="41">
        <f t="shared" si="49"/>
        <v>0</v>
      </c>
      <c r="J151" s="41"/>
      <c r="K151" s="41">
        <f t="shared" si="50"/>
        <v>0</v>
      </c>
      <c r="L151" s="41"/>
      <c r="M151" s="41">
        <f t="shared" si="51"/>
        <v>0</v>
      </c>
      <c r="N151" s="41"/>
      <c r="O151" s="41">
        <f t="shared" si="52"/>
        <v>0</v>
      </c>
      <c r="P151" s="41"/>
      <c r="Q151" s="41">
        <f t="shared" si="53"/>
        <v>0</v>
      </c>
      <c r="R151" s="41"/>
      <c r="S151" s="41">
        <f t="shared" si="54"/>
        <v>0</v>
      </c>
      <c r="T151" s="96">
        <f t="shared" si="55"/>
        <v>26</v>
      </c>
      <c r="U151" s="97">
        <f>+A151</f>
        <v>43</v>
      </c>
      <c r="V151" s="115"/>
      <c r="W151" s="45">
        <f>G151</f>
        <v>26</v>
      </c>
      <c r="X151" s="45">
        <f>I151</f>
        <v>0</v>
      </c>
      <c r="Y151" s="45">
        <f>K151</f>
        <v>0</v>
      </c>
      <c r="Z151" s="45">
        <f>M151</f>
        <v>0</v>
      </c>
      <c r="AA151" s="45">
        <f>O151</f>
        <v>0</v>
      </c>
      <c r="AB151" s="45">
        <f>Q151</f>
        <v>0</v>
      </c>
      <c r="AC151" s="45">
        <f>S151</f>
        <v>0</v>
      </c>
      <c r="AD151" s="23"/>
      <c r="AE151" s="23"/>
      <c r="AF151" s="23"/>
      <c r="AG151" s="23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</row>
    <row r="152" spans="1:51" ht="15.75" customHeight="1">
      <c r="A152" s="94">
        <v>44</v>
      </c>
      <c r="B152" s="95" t="s">
        <v>260</v>
      </c>
      <c r="C152" s="53">
        <v>5020</v>
      </c>
      <c r="D152" s="41">
        <v>2002</v>
      </c>
      <c r="E152" s="42" t="s">
        <v>147</v>
      </c>
      <c r="F152" s="41"/>
      <c r="G152" s="41">
        <f t="shared" si="48"/>
        <v>0</v>
      </c>
      <c r="H152" s="41">
        <v>24</v>
      </c>
      <c r="I152" s="41">
        <f t="shared" si="49"/>
        <v>26</v>
      </c>
      <c r="J152" s="41"/>
      <c r="K152" s="41">
        <f t="shared" si="50"/>
        <v>0</v>
      </c>
      <c r="L152" s="41"/>
      <c r="M152" s="41">
        <f t="shared" si="51"/>
        <v>0</v>
      </c>
      <c r="N152" s="41"/>
      <c r="O152" s="41">
        <f t="shared" si="52"/>
        <v>0</v>
      </c>
      <c r="P152" s="41"/>
      <c r="Q152" s="41">
        <f t="shared" si="53"/>
        <v>0</v>
      </c>
      <c r="R152" s="41"/>
      <c r="S152" s="41">
        <f t="shared" si="54"/>
        <v>0</v>
      </c>
      <c r="T152" s="96">
        <f t="shared" si="55"/>
        <v>26</v>
      </c>
      <c r="U152" s="97">
        <f t="shared" si="64"/>
        <v>44</v>
      </c>
      <c r="V152" s="115"/>
      <c r="W152" s="45">
        <f t="shared" si="65"/>
        <v>0</v>
      </c>
      <c r="X152" s="45">
        <f t="shared" si="66"/>
        <v>26</v>
      </c>
      <c r="Y152" s="45">
        <f t="shared" si="67"/>
        <v>0</v>
      </c>
      <c r="Z152" s="45">
        <f t="shared" si="68"/>
        <v>0</v>
      </c>
      <c r="AA152" s="45">
        <f t="shared" si="69"/>
        <v>0</v>
      </c>
      <c r="AB152" s="45">
        <f t="shared" si="70"/>
        <v>0</v>
      </c>
      <c r="AC152" s="45">
        <f t="shared" si="71"/>
        <v>0</v>
      </c>
      <c r="AD152" s="23"/>
      <c r="AE152" s="23"/>
      <c r="AF152" s="23"/>
      <c r="AG152" s="23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</row>
    <row r="153" spans="1:51" s="51" customFormat="1" ht="15.75" customHeight="1">
      <c r="A153" s="85" t="s">
        <v>178</v>
      </c>
      <c r="B153" s="86"/>
      <c r="C153" s="87"/>
      <c r="D153" s="87"/>
      <c r="E153" s="86"/>
      <c r="F153" s="88"/>
      <c r="G153" s="83"/>
      <c r="H153" s="88"/>
      <c r="I153" s="83"/>
      <c r="J153" s="88"/>
      <c r="K153" s="83"/>
      <c r="L153" s="88"/>
      <c r="M153" s="83"/>
      <c r="N153" s="83"/>
      <c r="O153" s="83"/>
      <c r="P153" s="83"/>
      <c r="Q153" s="83"/>
      <c r="R153" s="83"/>
      <c r="S153" s="83"/>
      <c r="T153" s="81"/>
      <c r="U153" s="84"/>
      <c r="V153" s="115"/>
      <c r="W153" s="43"/>
      <c r="X153" s="44"/>
      <c r="Y153" s="44"/>
      <c r="Z153" s="44"/>
      <c r="AA153" s="45"/>
      <c r="AB153" s="45"/>
      <c r="AC153" s="45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</row>
    <row r="154" spans="1:51" ht="15.75" customHeight="1">
      <c r="A154" s="94">
        <v>1</v>
      </c>
      <c r="B154" s="95" t="s">
        <v>78</v>
      </c>
      <c r="C154" s="98">
        <v>3732</v>
      </c>
      <c r="D154" s="41">
        <v>2004</v>
      </c>
      <c r="E154" s="42" t="s">
        <v>68</v>
      </c>
      <c r="F154" s="41">
        <v>2</v>
      </c>
      <c r="G154" s="41">
        <f aca="true" t="shared" si="72" ref="G154:G183">IF(F154=0,0,IF(F154=1,100,IF(F154=2,80,IF(F154=3,65,IF(F154=4,55,IF(F154=5,50,IF(F154=6,45,IF(F154=7,43,50-F154))))))))</f>
        <v>80</v>
      </c>
      <c r="H154" s="41">
        <v>1</v>
      </c>
      <c r="I154" s="41">
        <f aca="true" t="shared" si="73" ref="I154:I183">IF(H154=0,0,IF(H154=1,100,IF(H154=2,80,IF(H154=3,65,IF(H154=4,55,IF(H154=5,50,IF(H154=6,45,IF(H154=7,43,50-H154))))))))</f>
        <v>100</v>
      </c>
      <c r="J154" s="41">
        <v>1</v>
      </c>
      <c r="K154" s="41">
        <f aca="true" t="shared" si="74" ref="K154:K183">IF(J154=0,0,IF(J154=1,100,IF(J154=2,80,IF(J154=3,65,IF(J154=4,55,IF(J154=5,50,IF(J154=6,45,IF(J154=7,43,50-J154))))))))</f>
        <v>100</v>
      </c>
      <c r="L154" s="41">
        <v>5</v>
      </c>
      <c r="M154" s="41">
        <f aca="true" t="shared" si="75" ref="M154:M183">IF(L154=0,0,IF(L154=1,100,IF(L154=2,80,IF(L154=3,65,IF(L154=4,55,IF(L154=5,50,IF(L154=6,45,IF(L154=7,43,50-L154))))))))</f>
        <v>50</v>
      </c>
      <c r="N154" s="41">
        <v>2</v>
      </c>
      <c r="O154" s="41">
        <f aca="true" t="shared" si="76" ref="O154:O183">IF(N154=0,0,IF(N154=1,100,IF(N154=2,80,IF(N154=3,65,IF(N154=4,55,IF(N154=5,50,IF(N154=6,45,IF(N154=7,43,50-N154))))))))</f>
        <v>80</v>
      </c>
      <c r="P154" s="41"/>
      <c r="Q154" s="41">
        <f aca="true" t="shared" si="77" ref="Q154:Q183">IF(P154=0,0,IF(P154=1,100,IF(P154=2,80,IF(P154=3,65,IF(P154=4,55,IF(P154=5,50,IF(P154=6,45,IF(P154=7,43,50-P154))))))))</f>
        <v>0</v>
      </c>
      <c r="R154" s="41"/>
      <c r="S154" s="41">
        <f aca="true" t="shared" si="78" ref="S154:S183">IF(R154=0,0,IF(R154=1,100,IF(R154=2,80,IF(R154=3,65,IF(R154=4,55,IF(R154=5,50,IF(R154=6,45,IF(R154=7,43,50-R154))))))))</f>
        <v>0</v>
      </c>
      <c r="T154" s="96">
        <f aca="true" t="shared" si="79" ref="T154:T183">LARGE(W154:AC154,1)+LARGE(W154:AC154,2)+LARGE(W154:AC154,3)+LARGE(W154:AC154,4)+LARGE(W154:AC154,5)</f>
        <v>410</v>
      </c>
      <c r="U154" s="97">
        <f aca="true" t="shared" si="80" ref="U154:U183">+A154</f>
        <v>1</v>
      </c>
      <c r="V154" s="115"/>
      <c r="W154" s="45">
        <f aca="true" t="shared" si="81" ref="W154:W183">G154</f>
        <v>80</v>
      </c>
      <c r="X154" s="45">
        <f aca="true" t="shared" si="82" ref="X154:X183">I154</f>
        <v>100</v>
      </c>
      <c r="Y154" s="45">
        <f aca="true" t="shared" si="83" ref="Y154:Y183">K154</f>
        <v>100</v>
      </c>
      <c r="Z154" s="45">
        <f aca="true" t="shared" si="84" ref="Z154:Z183">M154</f>
        <v>50</v>
      </c>
      <c r="AA154" s="45">
        <f aca="true" t="shared" si="85" ref="AA154:AA183">O154</f>
        <v>80</v>
      </c>
      <c r="AB154" s="45">
        <f aca="true" t="shared" si="86" ref="AB154:AB183">Q154</f>
        <v>0</v>
      </c>
      <c r="AC154" s="45">
        <f aca="true" t="shared" si="87" ref="AC154:AC183">S154</f>
        <v>0</v>
      </c>
      <c r="AD154" s="23"/>
      <c r="AE154" s="23"/>
      <c r="AF154" s="23"/>
      <c r="AG154" s="23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</row>
    <row r="155" spans="1:51" ht="15.75" customHeight="1">
      <c r="A155" s="94">
        <v>2</v>
      </c>
      <c r="B155" s="95" t="s">
        <v>181</v>
      </c>
      <c r="C155" s="53">
        <v>5120</v>
      </c>
      <c r="D155" s="41">
        <v>2003</v>
      </c>
      <c r="E155" s="42" t="s">
        <v>73</v>
      </c>
      <c r="F155" s="41">
        <v>4</v>
      </c>
      <c r="G155" s="41">
        <f t="shared" si="72"/>
        <v>55</v>
      </c>
      <c r="H155" s="41">
        <v>3</v>
      </c>
      <c r="I155" s="41">
        <f t="shared" si="73"/>
        <v>65</v>
      </c>
      <c r="J155" s="41">
        <v>3</v>
      </c>
      <c r="K155" s="41">
        <f t="shared" si="74"/>
        <v>65</v>
      </c>
      <c r="L155" s="41">
        <v>4</v>
      </c>
      <c r="M155" s="41">
        <f t="shared" si="75"/>
        <v>55</v>
      </c>
      <c r="N155" s="41">
        <v>1</v>
      </c>
      <c r="O155" s="41">
        <f t="shared" si="76"/>
        <v>100</v>
      </c>
      <c r="P155" s="41"/>
      <c r="Q155" s="41">
        <f t="shared" si="77"/>
        <v>0</v>
      </c>
      <c r="R155" s="41"/>
      <c r="S155" s="41">
        <f t="shared" si="78"/>
        <v>0</v>
      </c>
      <c r="T155" s="96">
        <f t="shared" si="79"/>
        <v>340</v>
      </c>
      <c r="U155" s="97">
        <f t="shared" si="80"/>
        <v>2</v>
      </c>
      <c r="V155" s="115"/>
      <c r="W155" s="45">
        <f t="shared" si="81"/>
        <v>55</v>
      </c>
      <c r="X155" s="45">
        <f t="shared" si="82"/>
        <v>65</v>
      </c>
      <c r="Y155" s="45">
        <f t="shared" si="83"/>
        <v>65</v>
      </c>
      <c r="Z155" s="45">
        <f t="shared" si="84"/>
        <v>55</v>
      </c>
      <c r="AA155" s="45">
        <f t="shared" si="85"/>
        <v>100</v>
      </c>
      <c r="AB155" s="45">
        <f t="shared" si="86"/>
        <v>0</v>
      </c>
      <c r="AC155" s="45">
        <f t="shared" si="87"/>
        <v>0</v>
      </c>
      <c r="AD155" s="23"/>
      <c r="AE155" s="23"/>
      <c r="AF155" s="23"/>
      <c r="AG155" s="23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</row>
    <row r="156" spans="1:51" ht="15.75" customHeight="1">
      <c r="A156" s="94">
        <v>3</v>
      </c>
      <c r="B156" s="95" t="s">
        <v>79</v>
      </c>
      <c r="C156" s="53">
        <v>5361</v>
      </c>
      <c r="D156" s="41">
        <v>2004</v>
      </c>
      <c r="E156" s="42" t="s">
        <v>40</v>
      </c>
      <c r="F156" s="41">
        <v>5</v>
      </c>
      <c r="G156" s="41">
        <f t="shared" si="72"/>
        <v>50</v>
      </c>
      <c r="H156" s="41">
        <v>2</v>
      </c>
      <c r="I156" s="41">
        <f t="shared" si="73"/>
        <v>80</v>
      </c>
      <c r="J156" s="41">
        <v>4</v>
      </c>
      <c r="K156" s="41">
        <f t="shared" si="74"/>
        <v>55</v>
      </c>
      <c r="L156" s="41">
        <v>2</v>
      </c>
      <c r="M156" s="41">
        <f t="shared" si="75"/>
        <v>80</v>
      </c>
      <c r="N156" s="41"/>
      <c r="O156" s="41">
        <f t="shared" si="76"/>
        <v>0</v>
      </c>
      <c r="P156" s="41"/>
      <c r="Q156" s="41">
        <f t="shared" si="77"/>
        <v>0</v>
      </c>
      <c r="R156" s="41"/>
      <c r="S156" s="41">
        <f t="shared" si="78"/>
        <v>0</v>
      </c>
      <c r="T156" s="96">
        <f t="shared" si="79"/>
        <v>265</v>
      </c>
      <c r="U156" s="97">
        <f t="shared" si="80"/>
        <v>3</v>
      </c>
      <c r="V156" s="115"/>
      <c r="W156" s="45">
        <f t="shared" si="81"/>
        <v>50</v>
      </c>
      <c r="X156" s="45">
        <f t="shared" si="82"/>
        <v>80</v>
      </c>
      <c r="Y156" s="45">
        <f t="shared" si="83"/>
        <v>55</v>
      </c>
      <c r="Z156" s="45">
        <f t="shared" si="84"/>
        <v>80</v>
      </c>
      <c r="AA156" s="45">
        <f t="shared" si="85"/>
        <v>0</v>
      </c>
      <c r="AB156" s="45">
        <f t="shared" si="86"/>
        <v>0</v>
      </c>
      <c r="AC156" s="45">
        <f t="shared" si="87"/>
        <v>0</v>
      </c>
      <c r="AD156" s="23"/>
      <c r="AE156" s="23"/>
      <c r="AF156" s="23"/>
      <c r="AG156" s="23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</row>
    <row r="157" spans="1:51" ht="15.75" customHeight="1">
      <c r="A157" s="94">
        <v>4</v>
      </c>
      <c r="B157" s="95" t="s">
        <v>80</v>
      </c>
      <c r="C157" s="98">
        <v>5175</v>
      </c>
      <c r="D157" s="41">
        <v>2004</v>
      </c>
      <c r="E157" s="42" t="s">
        <v>212</v>
      </c>
      <c r="F157" s="41">
        <v>6</v>
      </c>
      <c r="G157" s="41">
        <f t="shared" si="72"/>
        <v>45</v>
      </c>
      <c r="H157" s="41">
        <v>4</v>
      </c>
      <c r="I157" s="41">
        <f t="shared" si="73"/>
        <v>55</v>
      </c>
      <c r="J157" s="41">
        <v>6</v>
      </c>
      <c r="K157" s="41">
        <f t="shared" si="74"/>
        <v>45</v>
      </c>
      <c r="L157" s="41">
        <v>9</v>
      </c>
      <c r="M157" s="41">
        <f t="shared" si="75"/>
        <v>41</v>
      </c>
      <c r="N157" s="41">
        <v>5</v>
      </c>
      <c r="O157" s="41">
        <f t="shared" si="76"/>
        <v>50</v>
      </c>
      <c r="P157" s="41"/>
      <c r="Q157" s="41">
        <f t="shared" si="77"/>
        <v>0</v>
      </c>
      <c r="R157" s="41"/>
      <c r="S157" s="41">
        <f t="shared" si="78"/>
        <v>0</v>
      </c>
      <c r="T157" s="96">
        <f t="shared" si="79"/>
        <v>236</v>
      </c>
      <c r="U157" s="97">
        <f t="shared" si="80"/>
        <v>4</v>
      </c>
      <c r="V157" s="115"/>
      <c r="W157" s="45">
        <f t="shared" si="81"/>
        <v>45</v>
      </c>
      <c r="X157" s="45">
        <f t="shared" si="82"/>
        <v>55</v>
      </c>
      <c r="Y157" s="45">
        <f t="shared" si="83"/>
        <v>45</v>
      </c>
      <c r="Z157" s="45">
        <f t="shared" si="84"/>
        <v>41</v>
      </c>
      <c r="AA157" s="45">
        <f t="shared" si="85"/>
        <v>50</v>
      </c>
      <c r="AB157" s="45">
        <f t="shared" si="86"/>
        <v>0</v>
      </c>
      <c r="AC157" s="45">
        <f t="shared" si="87"/>
        <v>0</v>
      </c>
      <c r="AD157" s="23"/>
      <c r="AE157" s="23"/>
      <c r="AF157" s="23"/>
      <c r="AG157" s="23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</row>
    <row r="158" spans="1:51" ht="15.75" customHeight="1">
      <c r="A158" s="94">
        <v>5</v>
      </c>
      <c r="B158" s="95" t="s">
        <v>182</v>
      </c>
      <c r="C158" s="53">
        <v>5180</v>
      </c>
      <c r="D158" s="41">
        <v>2004</v>
      </c>
      <c r="E158" s="42" t="s">
        <v>212</v>
      </c>
      <c r="F158" s="41">
        <v>7</v>
      </c>
      <c r="G158" s="41">
        <f t="shared" si="72"/>
        <v>43</v>
      </c>
      <c r="H158" s="41">
        <v>7</v>
      </c>
      <c r="I158" s="41">
        <f t="shared" si="73"/>
        <v>43</v>
      </c>
      <c r="J158" s="41">
        <v>9</v>
      </c>
      <c r="K158" s="41">
        <f t="shared" si="74"/>
        <v>41</v>
      </c>
      <c r="L158" s="41">
        <v>7</v>
      </c>
      <c r="M158" s="41">
        <f t="shared" si="75"/>
        <v>43</v>
      </c>
      <c r="N158" s="41">
        <v>4</v>
      </c>
      <c r="O158" s="41">
        <f t="shared" si="76"/>
        <v>55</v>
      </c>
      <c r="P158" s="41"/>
      <c r="Q158" s="41">
        <f t="shared" si="77"/>
        <v>0</v>
      </c>
      <c r="R158" s="41"/>
      <c r="S158" s="41">
        <f t="shared" si="78"/>
        <v>0</v>
      </c>
      <c r="T158" s="96">
        <f t="shared" si="79"/>
        <v>225</v>
      </c>
      <c r="U158" s="97">
        <f t="shared" si="80"/>
        <v>5</v>
      </c>
      <c r="V158" s="115"/>
      <c r="W158" s="45">
        <f t="shared" si="81"/>
        <v>43</v>
      </c>
      <c r="X158" s="45">
        <f t="shared" si="82"/>
        <v>43</v>
      </c>
      <c r="Y158" s="45">
        <f t="shared" si="83"/>
        <v>41</v>
      </c>
      <c r="Z158" s="45">
        <f t="shared" si="84"/>
        <v>43</v>
      </c>
      <c r="AA158" s="45">
        <f t="shared" si="85"/>
        <v>55</v>
      </c>
      <c r="AB158" s="45">
        <f t="shared" si="86"/>
        <v>0</v>
      </c>
      <c r="AC158" s="45">
        <f t="shared" si="87"/>
        <v>0</v>
      </c>
      <c r="AD158" s="23"/>
      <c r="AE158" s="23"/>
      <c r="AF158" s="23"/>
      <c r="AG158" s="23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</row>
    <row r="159" spans="1:51" ht="15.75" customHeight="1">
      <c r="A159" s="94">
        <v>6</v>
      </c>
      <c r="B159" s="95" t="s">
        <v>183</v>
      </c>
      <c r="C159" s="99">
        <v>5940</v>
      </c>
      <c r="D159" s="41">
        <v>2003</v>
      </c>
      <c r="E159" s="42" t="s">
        <v>74</v>
      </c>
      <c r="F159" s="41">
        <v>9</v>
      </c>
      <c r="G159" s="41">
        <f t="shared" si="72"/>
        <v>41</v>
      </c>
      <c r="H159" s="41">
        <v>5</v>
      </c>
      <c r="I159" s="41">
        <f t="shared" si="73"/>
        <v>50</v>
      </c>
      <c r="J159" s="41">
        <v>15</v>
      </c>
      <c r="K159" s="41">
        <f t="shared" si="74"/>
        <v>35</v>
      </c>
      <c r="L159" s="41">
        <v>8</v>
      </c>
      <c r="M159" s="41">
        <f t="shared" si="75"/>
        <v>42</v>
      </c>
      <c r="N159" s="41">
        <v>7</v>
      </c>
      <c r="O159" s="41">
        <f t="shared" si="76"/>
        <v>43</v>
      </c>
      <c r="P159" s="41"/>
      <c r="Q159" s="41">
        <f t="shared" si="77"/>
        <v>0</v>
      </c>
      <c r="R159" s="41"/>
      <c r="S159" s="41">
        <f t="shared" si="78"/>
        <v>0</v>
      </c>
      <c r="T159" s="96">
        <f t="shared" si="79"/>
        <v>211</v>
      </c>
      <c r="U159" s="97">
        <f t="shared" si="80"/>
        <v>6</v>
      </c>
      <c r="V159" s="115"/>
      <c r="W159" s="45">
        <f t="shared" si="81"/>
        <v>41</v>
      </c>
      <c r="X159" s="45">
        <f t="shared" si="82"/>
        <v>50</v>
      </c>
      <c r="Y159" s="45">
        <f t="shared" si="83"/>
        <v>35</v>
      </c>
      <c r="Z159" s="45">
        <f t="shared" si="84"/>
        <v>42</v>
      </c>
      <c r="AA159" s="45">
        <f t="shared" si="85"/>
        <v>43</v>
      </c>
      <c r="AB159" s="45">
        <f t="shared" si="86"/>
        <v>0</v>
      </c>
      <c r="AC159" s="45">
        <f t="shared" si="87"/>
        <v>0</v>
      </c>
      <c r="AD159" s="23"/>
      <c r="AE159" s="23"/>
      <c r="AF159" s="23"/>
      <c r="AG159" s="23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</row>
    <row r="160" spans="1:51" ht="15.75" customHeight="1">
      <c r="A160" s="94">
        <v>7</v>
      </c>
      <c r="B160" s="95" t="s">
        <v>82</v>
      </c>
      <c r="C160" s="53">
        <v>5979</v>
      </c>
      <c r="D160" s="41">
        <v>2004</v>
      </c>
      <c r="E160" s="42" t="s">
        <v>74</v>
      </c>
      <c r="F160" s="41">
        <v>8</v>
      </c>
      <c r="G160" s="41">
        <f t="shared" si="72"/>
        <v>42</v>
      </c>
      <c r="H160" s="41">
        <v>9</v>
      </c>
      <c r="I160" s="41">
        <f t="shared" si="73"/>
        <v>41</v>
      </c>
      <c r="J160" s="41">
        <v>10</v>
      </c>
      <c r="K160" s="41">
        <f t="shared" si="74"/>
        <v>40</v>
      </c>
      <c r="L160" s="41">
        <v>13</v>
      </c>
      <c r="M160" s="41">
        <f t="shared" si="75"/>
        <v>37</v>
      </c>
      <c r="N160" s="41">
        <v>9</v>
      </c>
      <c r="O160" s="41">
        <f t="shared" si="76"/>
        <v>41</v>
      </c>
      <c r="P160" s="41"/>
      <c r="Q160" s="41">
        <f t="shared" si="77"/>
        <v>0</v>
      </c>
      <c r="R160" s="41"/>
      <c r="S160" s="41">
        <f t="shared" si="78"/>
        <v>0</v>
      </c>
      <c r="T160" s="96">
        <f t="shared" si="79"/>
        <v>201</v>
      </c>
      <c r="U160" s="97">
        <f t="shared" si="80"/>
        <v>7</v>
      </c>
      <c r="V160" s="115"/>
      <c r="W160" s="45">
        <f t="shared" si="81"/>
        <v>42</v>
      </c>
      <c r="X160" s="45">
        <f t="shared" si="82"/>
        <v>41</v>
      </c>
      <c r="Y160" s="45">
        <f t="shared" si="83"/>
        <v>40</v>
      </c>
      <c r="Z160" s="45">
        <f t="shared" si="84"/>
        <v>37</v>
      </c>
      <c r="AA160" s="45">
        <f t="shared" si="85"/>
        <v>41</v>
      </c>
      <c r="AB160" s="45">
        <f t="shared" si="86"/>
        <v>0</v>
      </c>
      <c r="AC160" s="45">
        <f t="shared" si="87"/>
        <v>0</v>
      </c>
      <c r="AD160" s="23"/>
      <c r="AE160" s="23"/>
      <c r="AF160" s="23"/>
      <c r="AG160" s="23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</row>
    <row r="161" spans="1:51" ht="15.75" customHeight="1">
      <c r="A161" s="94">
        <v>8</v>
      </c>
      <c r="B161" s="95" t="s">
        <v>83</v>
      </c>
      <c r="C161" s="53">
        <v>5978</v>
      </c>
      <c r="D161" s="41">
        <v>2004</v>
      </c>
      <c r="E161" s="42" t="s">
        <v>74</v>
      </c>
      <c r="F161" s="41">
        <v>10</v>
      </c>
      <c r="G161" s="41">
        <f t="shared" si="72"/>
        <v>40</v>
      </c>
      <c r="H161" s="41">
        <v>12</v>
      </c>
      <c r="I161" s="41">
        <f t="shared" si="73"/>
        <v>38</v>
      </c>
      <c r="J161" s="41">
        <v>11</v>
      </c>
      <c r="K161" s="41">
        <f t="shared" si="74"/>
        <v>39</v>
      </c>
      <c r="L161" s="41">
        <v>15</v>
      </c>
      <c r="M161" s="41">
        <f t="shared" si="75"/>
        <v>35</v>
      </c>
      <c r="N161" s="41">
        <v>11</v>
      </c>
      <c r="O161" s="41">
        <f t="shared" si="76"/>
        <v>39</v>
      </c>
      <c r="P161" s="41"/>
      <c r="Q161" s="41">
        <f t="shared" si="77"/>
        <v>0</v>
      </c>
      <c r="R161" s="41"/>
      <c r="S161" s="41">
        <f t="shared" si="78"/>
        <v>0</v>
      </c>
      <c r="T161" s="96">
        <f t="shared" si="79"/>
        <v>191</v>
      </c>
      <c r="U161" s="97">
        <f t="shared" si="80"/>
        <v>8</v>
      </c>
      <c r="V161" s="115"/>
      <c r="W161" s="45">
        <f t="shared" si="81"/>
        <v>40</v>
      </c>
      <c r="X161" s="45">
        <f t="shared" si="82"/>
        <v>38</v>
      </c>
      <c r="Y161" s="45">
        <f t="shared" si="83"/>
        <v>39</v>
      </c>
      <c r="Z161" s="45">
        <f t="shared" si="84"/>
        <v>35</v>
      </c>
      <c r="AA161" s="45">
        <f t="shared" si="85"/>
        <v>39</v>
      </c>
      <c r="AB161" s="45">
        <f t="shared" si="86"/>
        <v>0</v>
      </c>
      <c r="AC161" s="45">
        <f t="shared" si="87"/>
        <v>0</v>
      </c>
      <c r="AD161" s="23"/>
      <c r="AE161" s="23"/>
      <c r="AF161" s="23"/>
      <c r="AG161" s="23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</row>
    <row r="162" spans="1:51" ht="15.75" customHeight="1">
      <c r="A162" s="94">
        <v>9</v>
      </c>
      <c r="B162" s="95" t="s">
        <v>180</v>
      </c>
      <c r="C162" s="98">
        <v>5108</v>
      </c>
      <c r="D162" s="41">
        <v>2003</v>
      </c>
      <c r="E162" s="42" t="s">
        <v>69</v>
      </c>
      <c r="F162" s="41">
        <v>3</v>
      </c>
      <c r="G162" s="41">
        <f t="shared" si="72"/>
        <v>65</v>
      </c>
      <c r="H162" s="41"/>
      <c r="I162" s="41">
        <f t="shared" si="73"/>
        <v>0</v>
      </c>
      <c r="J162" s="41"/>
      <c r="K162" s="41">
        <f t="shared" si="74"/>
        <v>0</v>
      </c>
      <c r="L162" s="41">
        <v>1</v>
      </c>
      <c r="M162" s="41">
        <f t="shared" si="75"/>
        <v>100</v>
      </c>
      <c r="N162" s="41"/>
      <c r="O162" s="41">
        <f t="shared" si="76"/>
        <v>0</v>
      </c>
      <c r="P162" s="41"/>
      <c r="Q162" s="41">
        <f t="shared" si="77"/>
        <v>0</v>
      </c>
      <c r="R162" s="41"/>
      <c r="S162" s="41">
        <f t="shared" si="78"/>
        <v>0</v>
      </c>
      <c r="T162" s="96">
        <f t="shared" si="79"/>
        <v>165</v>
      </c>
      <c r="U162" s="97">
        <f t="shared" si="80"/>
        <v>9</v>
      </c>
      <c r="V162" s="115"/>
      <c r="W162" s="45">
        <f t="shared" si="81"/>
        <v>65</v>
      </c>
      <c r="X162" s="45">
        <f t="shared" si="82"/>
        <v>0</v>
      </c>
      <c r="Y162" s="45">
        <f t="shared" si="83"/>
        <v>0</v>
      </c>
      <c r="Z162" s="45">
        <f t="shared" si="84"/>
        <v>100</v>
      </c>
      <c r="AA162" s="45">
        <f t="shared" si="85"/>
        <v>0</v>
      </c>
      <c r="AB162" s="45">
        <f t="shared" si="86"/>
        <v>0</v>
      </c>
      <c r="AC162" s="45">
        <f t="shared" si="87"/>
        <v>0</v>
      </c>
      <c r="AD162" s="23"/>
      <c r="AE162" s="23"/>
      <c r="AF162" s="23"/>
      <c r="AG162" s="23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</row>
    <row r="163" spans="1:51" ht="15.75" customHeight="1">
      <c r="A163" s="94">
        <v>10</v>
      </c>
      <c r="B163" s="95" t="s">
        <v>262</v>
      </c>
      <c r="C163" s="53">
        <v>5258</v>
      </c>
      <c r="D163" s="41">
        <v>2003</v>
      </c>
      <c r="E163" s="42" t="s">
        <v>70</v>
      </c>
      <c r="F163" s="41"/>
      <c r="G163" s="41">
        <f t="shared" si="72"/>
        <v>0</v>
      </c>
      <c r="H163" s="41">
        <v>8</v>
      </c>
      <c r="I163" s="41">
        <f t="shared" si="73"/>
        <v>42</v>
      </c>
      <c r="J163" s="41">
        <v>8</v>
      </c>
      <c r="K163" s="41">
        <f t="shared" si="74"/>
        <v>42</v>
      </c>
      <c r="L163" s="41"/>
      <c r="M163" s="41">
        <f t="shared" si="75"/>
        <v>0</v>
      </c>
      <c r="N163" s="41">
        <v>8</v>
      </c>
      <c r="O163" s="41">
        <f t="shared" si="76"/>
        <v>42</v>
      </c>
      <c r="P163" s="41"/>
      <c r="Q163" s="41">
        <f t="shared" si="77"/>
        <v>0</v>
      </c>
      <c r="R163" s="41"/>
      <c r="S163" s="41">
        <f t="shared" si="78"/>
        <v>0</v>
      </c>
      <c r="T163" s="96">
        <f t="shared" si="79"/>
        <v>126</v>
      </c>
      <c r="U163" s="97">
        <f t="shared" si="80"/>
        <v>10</v>
      </c>
      <c r="V163" s="115"/>
      <c r="W163" s="45">
        <f t="shared" si="81"/>
        <v>0</v>
      </c>
      <c r="X163" s="45">
        <f t="shared" si="82"/>
        <v>42</v>
      </c>
      <c r="Y163" s="45">
        <f t="shared" si="83"/>
        <v>42</v>
      </c>
      <c r="Z163" s="45">
        <f t="shared" si="84"/>
        <v>0</v>
      </c>
      <c r="AA163" s="45">
        <f t="shared" si="85"/>
        <v>42</v>
      </c>
      <c r="AB163" s="45">
        <f t="shared" si="86"/>
        <v>0</v>
      </c>
      <c r="AC163" s="45">
        <f t="shared" si="87"/>
        <v>0</v>
      </c>
      <c r="AD163" s="23"/>
      <c r="AE163" s="23"/>
      <c r="AF163" s="23"/>
      <c r="AG163" s="23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</row>
    <row r="164" spans="1:51" ht="15.75" customHeight="1">
      <c r="A164" s="94">
        <v>11</v>
      </c>
      <c r="B164" s="95" t="s">
        <v>270</v>
      </c>
      <c r="C164" s="53">
        <v>5123</v>
      </c>
      <c r="D164" s="41">
        <v>2003</v>
      </c>
      <c r="E164" s="42" t="s">
        <v>73</v>
      </c>
      <c r="F164" s="41"/>
      <c r="G164" s="41">
        <f t="shared" si="72"/>
        <v>0</v>
      </c>
      <c r="H164" s="41">
        <v>6</v>
      </c>
      <c r="I164" s="41">
        <f t="shared" si="73"/>
        <v>45</v>
      </c>
      <c r="J164" s="41"/>
      <c r="K164" s="41">
        <f t="shared" si="74"/>
        <v>0</v>
      </c>
      <c r="L164" s="41">
        <v>12</v>
      </c>
      <c r="M164" s="41">
        <f t="shared" si="75"/>
        <v>38</v>
      </c>
      <c r="N164" s="41">
        <v>12</v>
      </c>
      <c r="O164" s="41">
        <f t="shared" si="76"/>
        <v>38</v>
      </c>
      <c r="P164" s="41"/>
      <c r="Q164" s="41">
        <f t="shared" si="77"/>
        <v>0</v>
      </c>
      <c r="R164" s="41"/>
      <c r="S164" s="41">
        <f t="shared" si="78"/>
        <v>0</v>
      </c>
      <c r="T164" s="96">
        <f t="shared" si="79"/>
        <v>121</v>
      </c>
      <c r="U164" s="97">
        <f t="shared" si="80"/>
        <v>11</v>
      </c>
      <c r="V164" s="115"/>
      <c r="W164" s="45">
        <f t="shared" si="81"/>
        <v>0</v>
      </c>
      <c r="X164" s="45">
        <f t="shared" si="82"/>
        <v>45</v>
      </c>
      <c r="Y164" s="45">
        <f t="shared" si="83"/>
        <v>0</v>
      </c>
      <c r="Z164" s="45">
        <f t="shared" si="84"/>
        <v>38</v>
      </c>
      <c r="AA164" s="45">
        <f t="shared" si="85"/>
        <v>38</v>
      </c>
      <c r="AB164" s="45">
        <f t="shared" si="86"/>
        <v>0</v>
      </c>
      <c r="AC164" s="45">
        <f t="shared" si="87"/>
        <v>0</v>
      </c>
      <c r="AD164" s="23"/>
      <c r="AE164" s="23"/>
      <c r="AF164" s="23"/>
      <c r="AG164" s="23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</row>
    <row r="165" spans="1:51" ht="15.75" customHeight="1">
      <c r="A165" s="94">
        <v>12</v>
      </c>
      <c r="B165" s="95" t="s">
        <v>265</v>
      </c>
      <c r="C165" s="53">
        <v>6255</v>
      </c>
      <c r="D165" s="41">
        <v>2003</v>
      </c>
      <c r="E165" s="42" t="s">
        <v>70</v>
      </c>
      <c r="F165" s="41"/>
      <c r="G165" s="41">
        <f t="shared" si="72"/>
        <v>0</v>
      </c>
      <c r="H165" s="41">
        <v>13</v>
      </c>
      <c r="I165" s="41">
        <f t="shared" si="73"/>
        <v>37</v>
      </c>
      <c r="J165" s="41">
        <v>14</v>
      </c>
      <c r="K165" s="41">
        <f t="shared" si="74"/>
        <v>36</v>
      </c>
      <c r="L165" s="41"/>
      <c r="M165" s="41">
        <f t="shared" si="75"/>
        <v>0</v>
      </c>
      <c r="N165" s="41">
        <v>14</v>
      </c>
      <c r="O165" s="41">
        <f t="shared" si="76"/>
        <v>36</v>
      </c>
      <c r="P165" s="41"/>
      <c r="Q165" s="41">
        <f t="shared" si="77"/>
        <v>0</v>
      </c>
      <c r="R165" s="41"/>
      <c r="S165" s="41">
        <f t="shared" si="78"/>
        <v>0</v>
      </c>
      <c r="T165" s="96">
        <f t="shared" si="79"/>
        <v>109</v>
      </c>
      <c r="U165" s="97">
        <f t="shared" si="80"/>
        <v>12</v>
      </c>
      <c r="V165" s="115"/>
      <c r="W165" s="45">
        <f t="shared" si="81"/>
        <v>0</v>
      </c>
      <c r="X165" s="45">
        <f t="shared" si="82"/>
        <v>37</v>
      </c>
      <c r="Y165" s="45">
        <f t="shared" si="83"/>
        <v>36</v>
      </c>
      <c r="Z165" s="45">
        <f t="shared" si="84"/>
        <v>0</v>
      </c>
      <c r="AA165" s="45">
        <f t="shared" si="85"/>
        <v>36</v>
      </c>
      <c r="AB165" s="45">
        <f t="shared" si="86"/>
        <v>0</v>
      </c>
      <c r="AC165" s="45">
        <f t="shared" si="87"/>
        <v>0</v>
      </c>
      <c r="AD165" s="23"/>
      <c r="AE165" s="23"/>
      <c r="AF165" s="23"/>
      <c r="AG165" s="23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</row>
    <row r="166" spans="1:51" ht="15.75" customHeight="1">
      <c r="A166" s="94">
        <v>13</v>
      </c>
      <c r="B166" s="95" t="s">
        <v>179</v>
      </c>
      <c r="C166" s="98">
        <v>5466</v>
      </c>
      <c r="D166" s="41">
        <v>2003</v>
      </c>
      <c r="E166" s="42" t="s">
        <v>69</v>
      </c>
      <c r="F166" s="41">
        <v>1</v>
      </c>
      <c r="G166" s="41">
        <f t="shared" si="72"/>
        <v>100</v>
      </c>
      <c r="H166" s="41"/>
      <c r="I166" s="41">
        <f t="shared" si="73"/>
        <v>0</v>
      </c>
      <c r="J166" s="41"/>
      <c r="K166" s="41">
        <f t="shared" si="74"/>
        <v>0</v>
      </c>
      <c r="L166" s="41"/>
      <c r="M166" s="41">
        <f t="shared" si="75"/>
        <v>0</v>
      </c>
      <c r="N166" s="41"/>
      <c r="O166" s="41">
        <f t="shared" si="76"/>
        <v>0</v>
      </c>
      <c r="P166" s="41"/>
      <c r="Q166" s="41">
        <f t="shared" si="77"/>
        <v>0</v>
      </c>
      <c r="R166" s="41"/>
      <c r="S166" s="41">
        <f t="shared" si="78"/>
        <v>0</v>
      </c>
      <c r="T166" s="96">
        <f t="shared" si="79"/>
        <v>100</v>
      </c>
      <c r="U166" s="97">
        <f t="shared" si="80"/>
        <v>13</v>
      </c>
      <c r="V166" s="115"/>
      <c r="W166" s="45">
        <f t="shared" si="81"/>
        <v>100</v>
      </c>
      <c r="X166" s="45">
        <f t="shared" si="82"/>
        <v>0</v>
      </c>
      <c r="Y166" s="45">
        <f t="shared" si="83"/>
        <v>0</v>
      </c>
      <c r="Z166" s="45">
        <f t="shared" si="84"/>
        <v>0</v>
      </c>
      <c r="AA166" s="45">
        <f t="shared" si="85"/>
        <v>0</v>
      </c>
      <c r="AB166" s="45">
        <f t="shared" si="86"/>
        <v>0</v>
      </c>
      <c r="AC166" s="45">
        <f t="shared" si="87"/>
        <v>0</v>
      </c>
      <c r="AD166" s="23"/>
      <c r="AE166" s="23"/>
      <c r="AF166" s="23"/>
      <c r="AG166" s="23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</row>
    <row r="167" spans="1:51" ht="15.75" customHeight="1">
      <c r="A167" s="94">
        <v>14</v>
      </c>
      <c r="B167" s="108" t="s">
        <v>19</v>
      </c>
      <c r="C167" s="53">
        <v>3898</v>
      </c>
      <c r="D167" s="41">
        <v>2003</v>
      </c>
      <c r="E167" s="42" t="s">
        <v>241</v>
      </c>
      <c r="F167" s="41"/>
      <c r="G167" s="41">
        <f t="shared" si="72"/>
        <v>0</v>
      </c>
      <c r="H167" s="41"/>
      <c r="I167" s="41">
        <f t="shared" si="73"/>
        <v>0</v>
      </c>
      <c r="J167" s="41">
        <v>5</v>
      </c>
      <c r="K167" s="41">
        <f t="shared" si="74"/>
        <v>50</v>
      </c>
      <c r="L167" s="41"/>
      <c r="M167" s="41">
        <f t="shared" si="75"/>
        <v>0</v>
      </c>
      <c r="N167" s="41">
        <v>6</v>
      </c>
      <c r="O167" s="41">
        <f t="shared" si="76"/>
        <v>45</v>
      </c>
      <c r="P167" s="41"/>
      <c r="Q167" s="41">
        <f t="shared" si="77"/>
        <v>0</v>
      </c>
      <c r="R167" s="41"/>
      <c r="S167" s="41">
        <f t="shared" si="78"/>
        <v>0</v>
      </c>
      <c r="T167" s="96">
        <f t="shared" si="79"/>
        <v>95</v>
      </c>
      <c r="U167" s="97">
        <f t="shared" si="80"/>
        <v>14</v>
      </c>
      <c r="V167" s="115"/>
      <c r="W167" s="45">
        <f t="shared" si="81"/>
        <v>0</v>
      </c>
      <c r="X167" s="45">
        <f t="shared" si="82"/>
        <v>0</v>
      </c>
      <c r="Y167" s="45">
        <f t="shared" si="83"/>
        <v>50</v>
      </c>
      <c r="Z167" s="45">
        <f t="shared" si="84"/>
        <v>0</v>
      </c>
      <c r="AA167" s="45">
        <f t="shared" si="85"/>
        <v>45</v>
      </c>
      <c r="AB167" s="45">
        <f t="shared" si="86"/>
        <v>0</v>
      </c>
      <c r="AC167" s="45">
        <f t="shared" si="87"/>
        <v>0</v>
      </c>
      <c r="AD167" s="23"/>
      <c r="AE167" s="23"/>
      <c r="AF167" s="23"/>
      <c r="AG167" s="23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</row>
    <row r="168" spans="1:51" ht="15.75" customHeight="1">
      <c r="A168" s="94">
        <v>15</v>
      </c>
      <c r="B168" s="108" t="s">
        <v>18</v>
      </c>
      <c r="C168" s="53">
        <v>5646</v>
      </c>
      <c r="D168" s="41">
        <v>2003</v>
      </c>
      <c r="E168" s="42" t="s">
        <v>69</v>
      </c>
      <c r="F168" s="41"/>
      <c r="G168" s="41">
        <f t="shared" si="72"/>
        <v>0</v>
      </c>
      <c r="H168" s="41"/>
      <c r="I168" s="41">
        <f t="shared" si="73"/>
        <v>0</v>
      </c>
      <c r="J168" s="41">
        <v>2</v>
      </c>
      <c r="K168" s="41">
        <f t="shared" si="74"/>
        <v>80</v>
      </c>
      <c r="L168" s="41"/>
      <c r="M168" s="41">
        <f t="shared" si="75"/>
        <v>0</v>
      </c>
      <c r="N168" s="41"/>
      <c r="O168" s="41">
        <f t="shared" si="76"/>
        <v>0</v>
      </c>
      <c r="P168" s="41"/>
      <c r="Q168" s="41">
        <f t="shared" si="77"/>
        <v>0</v>
      </c>
      <c r="R168" s="41"/>
      <c r="S168" s="41">
        <f t="shared" si="78"/>
        <v>0</v>
      </c>
      <c r="T168" s="96">
        <f t="shared" si="79"/>
        <v>80</v>
      </c>
      <c r="U168" s="97">
        <f t="shared" si="80"/>
        <v>15</v>
      </c>
      <c r="V168" s="115"/>
      <c r="W168" s="45">
        <f t="shared" si="81"/>
        <v>0</v>
      </c>
      <c r="X168" s="45">
        <f t="shared" si="82"/>
        <v>0</v>
      </c>
      <c r="Y168" s="45">
        <f t="shared" si="83"/>
        <v>80</v>
      </c>
      <c r="Z168" s="45">
        <f t="shared" si="84"/>
        <v>0</v>
      </c>
      <c r="AA168" s="45">
        <f t="shared" si="85"/>
        <v>0</v>
      </c>
      <c r="AB168" s="45">
        <f t="shared" si="86"/>
        <v>0</v>
      </c>
      <c r="AC168" s="45">
        <f t="shared" si="87"/>
        <v>0</v>
      </c>
      <c r="AD168" s="23"/>
      <c r="AE168" s="23"/>
      <c r="AF168" s="23"/>
      <c r="AG168" s="23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</row>
    <row r="169" spans="1:51" ht="15.75" customHeight="1">
      <c r="A169" s="94">
        <v>16</v>
      </c>
      <c r="B169" s="95" t="s">
        <v>264</v>
      </c>
      <c r="C169" s="53">
        <v>4834</v>
      </c>
      <c r="D169" s="41">
        <v>2003</v>
      </c>
      <c r="E169" s="42" t="s">
        <v>74</v>
      </c>
      <c r="F169" s="41"/>
      <c r="G169" s="41">
        <f t="shared" si="72"/>
        <v>0</v>
      </c>
      <c r="H169" s="41">
        <v>11</v>
      </c>
      <c r="I169" s="41">
        <f t="shared" si="73"/>
        <v>39</v>
      </c>
      <c r="J169" s="41">
        <v>12</v>
      </c>
      <c r="K169" s="41">
        <f t="shared" si="74"/>
        <v>38</v>
      </c>
      <c r="L169" s="41"/>
      <c r="M169" s="41">
        <f t="shared" si="75"/>
        <v>0</v>
      </c>
      <c r="N169" s="41"/>
      <c r="O169" s="41">
        <f t="shared" si="76"/>
        <v>0</v>
      </c>
      <c r="P169" s="41"/>
      <c r="Q169" s="41">
        <f t="shared" si="77"/>
        <v>0</v>
      </c>
      <c r="R169" s="41"/>
      <c r="S169" s="41">
        <f t="shared" si="78"/>
        <v>0</v>
      </c>
      <c r="T169" s="96">
        <f t="shared" si="79"/>
        <v>77</v>
      </c>
      <c r="U169" s="97">
        <f t="shared" si="80"/>
        <v>16</v>
      </c>
      <c r="V169" s="115"/>
      <c r="W169" s="45">
        <f t="shared" si="81"/>
        <v>0</v>
      </c>
      <c r="X169" s="45">
        <f t="shared" si="82"/>
        <v>39</v>
      </c>
      <c r="Y169" s="45">
        <f t="shared" si="83"/>
        <v>38</v>
      </c>
      <c r="Z169" s="45">
        <f t="shared" si="84"/>
        <v>0</v>
      </c>
      <c r="AA169" s="45">
        <f t="shared" si="85"/>
        <v>0</v>
      </c>
      <c r="AB169" s="45">
        <f t="shared" si="86"/>
        <v>0</v>
      </c>
      <c r="AC169" s="45">
        <f t="shared" si="87"/>
        <v>0</v>
      </c>
      <c r="AD169" s="23"/>
      <c r="AE169" s="23"/>
      <c r="AF169" s="23"/>
      <c r="AG169" s="23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</row>
    <row r="170" spans="1:51" ht="15.75" customHeight="1">
      <c r="A170" s="94">
        <v>17</v>
      </c>
      <c r="B170" s="108" t="s">
        <v>22</v>
      </c>
      <c r="C170" s="53"/>
      <c r="D170" s="41"/>
      <c r="E170" s="42" t="s">
        <v>69</v>
      </c>
      <c r="F170" s="41"/>
      <c r="G170" s="41">
        <f t="shared" si="72"/>
        <v>0</v>
      </c>
      <c r="H170" s="41"/>
      <c r="I170" s="41">
        <f t="shared" si="73"/>
        <v>0</v>
      </c>
      <c r="J170" s="41">
        <v>16</v>
      </c>
      <c r="K170" s="41">
        <f t="shared" si="74"/>
        <v>34</v>
      </c>
      <c r="L170" s="41">
        <v>10</v>
      </c>
      <c r="M170" s="41">
        <f t="shared" si="75"/>
        <v>40</v>
      </c>
      <c r="N170" s="41"/>
      <c r="O170" s="41">
        <f t="shared" si="76"/>
        <v>0</v>
      </c>
      <c r="P170" s="41"/>
      <c r="Q170" s="41">
        <f t="shared" si="77"/>
        <v>0</v>
      </c>
      <c r="R170" s="41"/>
      <c r="S170" s="41">
        <f t="shared" si="78"/>
        <v>0</v>
      </c>
      <c r="T170" s="96">
        <f t="shared" si="79"/>
        <v>74</v>
      </c>
      <c r="U170" s="97">
        <f t="shared" si="80"/>
        <v>17</v>
      </c>
      <c r="V170" s="115"/>
      <c r="W170" s="45">
        <f t="shared" si="81"/>
        <v>0</v>
      </c>
      <c r="X170" s="45">
        <f t="shared" si="82"/>
        <v>0</v>
      </c>
      <c r="Y170" s="45">
        <f t="shared" si="83"/>
        <v>34</v>
      </c>
      <c r="Z170" s="45">
        <f t="shared" si="84"/>
        <v>40</v>
      </c>
      <c r="AA170" s="45">
        <f t="shared" si="85"/>
        <v>0</v>
      </c>
      <c r="AB170" s="45">
        <f t="shared" si="86"/>
        <v>0</v>
      </c>
      <c r="AC170" s="45">
        <f t="shared" si="87"/>
        <v>0</v>
      </c>
      <c r="AD170" s="23"/>
      <c r="AE170" s="23"/>
      <c r="AF170" s="23"/>
      <c r="AG170" s="23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</row>
    <row r="171" spans="1:51" ht="15.75" customHeight="1">
      <c r="A171" s="94">
        <v>18</v>
      </c>
      <c r="B171" s="95" t="s">
        <v>23</v>
      </c>
      <c r="C171" s="53">
        <v>6105</v>
      </c>
      <c r="D171" s="41">
        <v>2003</v>
      </c>
      <c r="E171" s="42" t="s">
        <v>269</v>
      </c>
      <c r="F171" s="41"/>
      <c r="G171" s="41">
        <f t="shared" si="72"/>
        <v>0</v>
      </c>
      <c r="H171" s="41">
        <v>14</v>
      </c>
      <c r="I171" s="41">
        <f t="shared" si="73"/>
        <v>36</v>
      </c>
      <c r="J171" s="41">
        <v>17</v>
      </c>
      <c r="K171" s="41">
        <f t="shared" si="74"/>
        <v>33</v>
      </c>
      <c r="L171" s="41"/>
      <c r="M171" s="41">
        <f t="shared" si="75"/>
        <v>0</v>
      </c>
      <c r="N171" s="41"/>
      <c r="O171" s="41">
        <f t="shared" si="76"/>
        <v>0</v>
      </c>
      <c r="P171" s="41"/>
      <c r="Q171" s="41">
        <f t="shared" si="77"/>
        <v>0</v>
      </c>
      <c r="R171" s="41"/>
      <c r="S171" s="41">
        <f t="shared" si="78"/>
        <v>0</v>
      </c>
      <c r="T171" s="96">
        <f t="shared" si="79"/>
        <v>69</v>
      </c>
      <c r="U171" s="97">
        <f t="shared" si="80"/>
        <v>18</v>
      </c>
      <c r="V171" s="115"/>
      <c r="W171" s="45">
        <f t="shared" si="81"/>
        <v>0</v>
      </c>
      <c r="X171" s="45">
        <f t="shared" si="82"/>
        <v>36</v>
      </c>
      <c r="Y171" s="45">
        <f t="shared" si="83"/>
        <v>33</v>
      </c>
      <c r="Z171" s="45">
        <f t="shared" si="84"/>
        <v>0</v>
      </c>
      <c r="AA171" s="45">
        <f t="shared" si="85"/>
        <v>0</v>
      </c>
      <c r="AB171" s="45">
        <f t="shared" si="86"/>
        <v>0</v>
      </c>
      <c r="AC171" s="45">
        <f t="shared" si="87"/>
        <v>0</v>
      </c>
      <c r="AD171" s="23"/>
      <c r="AE171" s="23"/>
      <c r="AF171" s="23"/>
      <c r="AG171" s="23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</row>
    <row r="172" spans="1:51" ht="15.75" customHeight="1">
      <c r="A172" s="94">
        <v>19</v>
      </c>
      <c r="B172" s="108" t="s">
        <v>285</v>
      </c>
      <c r="C172" s="53">
        <v>3759</v>
      </c>
      <c r="D172" s="41">
        <v>2003</v>
      </c>
      <c r="E172" s="42" t="s">
        <v>69</v>
      </c>
      <c r="F172" s="41"/>
      <c r="G172" s="41">
        <f t="shared" si="72"/>
        <v>0</v>
      </c>
      <c r="H172" s="41"/>
      <c r="I172" s="41">
        <f t="shared" si="73"/>
        <v>0</v>
      </c>
      <c r="J172" s="41"/>
      <c r="K172" s="41">
        <f t="shared" si="74"/>
        <v>0</v>
      </c>
      <c r="L172" s="41">
        <v>3</v>
      </c>
      <c r="M172" s="41">
        <f t="shared" si="75"/>
        <v>65</v>
      </c>
      <c r="N172" s="41"/>
      <c r="O172" s="41">
        <f t="shared" si="76"/>
        <v>0</v>
      </c>
      <c r="P172" s="41"/>
      <c r="Q172" s="41">
        <f t="shared" si="77"/>
        <v>0</v>
      </c>
      <c r="R172" s="41"/>
      <c r="S172" s="41">
        <f t="shared" si="78"/>
        <v>0</v>
      </c>
      <c r="T172" s="96">
        <f t="shared" si="79"/>
        <v>65</v>
      </c>
      <c r="U172" s="97">
        <f t="shared" si="80"/>
        <v>19</v>
      </c>
      <c r="V172" s="115"/>
      <c r="W172" s="45">
        <f t="shared" si="81"/>
        <v>0</v>
      </c>
      <c r="X172" s="45">
        <f t="shared" si="82"/>
        <v>0</v>
      </c>
      <c r="Y172" s="45">
        <f t="shared" si="83"/>
        <v>0</v>
      </c>
      <c r="Z172" s="45">
        <f t="shared" si="84"/>
        <v>65</v>
      </c>
      <c r="AA172" s="45">
        <f t="shared" si="85"/>
        <v>0</v>
      </c>
      <c r="AB172" s="45">
        <f t="shared" si="86"/>
        <v>0</v>
      </c>
      <c r="AC172" s="45">
        <f t="shared" si="87"/>
        <v>0</v>
      </c>
      <c r="AD172" s="23"/>
      <c r="AE172" s="23"/>
      <c r="AF172" s="23"/>
      <c r="AG172" s="23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</row>
    <row r="173" spans="1:51" ht="15.75" customHeight="1">
      <c r="A173" s="94">
        <v>20</v>
      </c>
      <c r="B173" s="108" t="s">
        <v>315</v>
      </c>
      <c r="C173" s="53"/>
      <c r="D173" s="41">
        <v>2003</v>
      </c>
      <c r="E173" s="42" t="s">
        <v>77</v>
      </c>
      <c r="F173" s="41"/>
      <c r="G173" s="41">
        <f t="shared" si="72"/>
        <v>0</v>
      </c>
      <c r="H173" s="41"/>
      <c r="I173" s="41">
        <f t="shared" si="73"/>
        <v>0</v>
      </c>
      <c r="J173" s="41"/>
      <c r="K173" s="41">
        <f t="shared" si="74"/>
        <v>0</v>
      </c>
      <c r="L173" s="41"/>
      <c r="M173" s="41">
        <f t="shared" si="75"/>
        <v>0</v>
      </c>
      <c r="N173" s="41">
        <v>3</v>
      </c>
      <c r="O173" s="41">
        <f t="shared" si="76"/>
        <v>65</v>
      </c>
      <c r="P173" s="41"/>
      <c r="Q173" s="41">
        <f t="shared" si="77"/>
        <v>0</v>
      </c>
      <c r="R173" s="41"/>
      <c r="S173" s="41">
        <f t="shared" si="78"/>
        <v>0</v>
      </c>
      <c r="T173" s="96">
        <f t="shared" si="79"/>
        <v>65</v>
      </c>
      <c r="U173" s="97">
        <f t="shared" si="80"/>
        <v>20</v>
      </c>
      <c r="V173" s="115"/>
      <c r="W173" s="45">
        <f t="shared" si="81"/>
        <v>0</v>
      </c>
      <c r="X173" s="45">
        <f t="shared" si="82"/>
        <v>0</v>
      </c>
      <c r="Y173" s="45">
        <f t="shared" si="83"/>
        <v>0</v>
      </c>
      <c r="Z173" s="45">
        <f t="shared" si="84"/>
        <v>0</v>
      </c>
      <c r="AA173" s="45">
        <f t="shared" si="85"/>
        <v>65</v>
      </c>
      <c r="AB173" s="45">
        <f t="shared" si="86"/>
        <v>0</v>
      </c>
      <c r="AC173" s="45">
        <f t="shared" si="87"/>
        <v>0</v>
      </c>
      <c r="AD173" s="23"/>
      <c r="AE173" s="23"/>
      <c r="AF173" s="23"/>
      <c r="AG173" s="23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</row>
    <row r="174" spans="1:51" ht="15.75" customHeight="1">
      <c r="A174" s="94">
        <v>21</v>
      </c>
      <c r="B174" s="108" t="s">
        <v>286</v>
      </c>
      <c r="C174" s="53">
        <v>5626</v>
      </c>
      <c r="D174" s="41">
        <v>2003</v>
      </c>
      <c r="E174" s="42" t="s">
        <v>69</v>
      </c>
      <c r="F174" s="41"/>
      <c r="G174" s="41">
        <f t="shared" si="72"/>
        <v>0</v>
      </c>
      <c r="H174" s="41"/>
      <c r="I174" s="41">
        <f t="shared" si="73"/>
        <v>0</v>
      </c>
      <c r="J174" s="41"/>
      <c r="K174" s="41">
        <f t="shared" si="74"/>
        <v>0</v>
      </c>
      <c r="L174" s="41">
        <v>6</v>
      </c>
      <c r="M174" s="41">
        <f t="shared" si="75"/>
        <v>45</v>
      </c>
      <c r="N174" s="41"/>
      <c r="O174" s="41">
        <f t="shared" si="76"/>
        <v>0</v>
      </c>
      <c r="P174" s="41"/>
      <c r="Q174" s="41">
        <f t="shared" si="77"/>
        <v>0</v>
      </c>
      <c r="R174" s="41"/>
      <c r="S174" s="41">
        <f t="shared" si="78"/>
        <v>0</v>
      </c>
      <c r="T174" s="96">
        <f t="shared" si="79"/>
        <v>45</v>
      </c>
      <c r="U174" s="97">
        <f t="shared" si="80"/>
        <v>21</v>
      </c>
      <c r="V174" s="115"/>
      <c r="W174" s="45">
        <f t="shared" si="81"/>
        <v>0</v>
      </c>
      <c r="X174" s="45">
        <f t="shared" si="82"/>
        <v>0</v>
      </c>
      <c r="Y174" s="45">
        <f t="shared" si="83"/>
        <v>0</v>
      </c>
      <c r="Z174" s="45">
        <f t="shared" si="84"/>
        <v>45</v>
      </c>
      <c r="AA174" s="45">
        <f t="shared" si="85"/>
        <v>0</v>
      </c>
      <c r="AB174" s="45">
        <f t="shared" si="86"/>
        <v>0</v>
      </c>
      <c r="AC174" s="45">
        <f t="shared" si="87"/>
        <v>0</v>
      </c>
      <c r="AD174" s="23"/>
      <c r="AE174" s="23"/>
      <c r="AF174" s="23"/>
      <c r="AG174" s="23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</row>
    <row r="175" spans="1:51" ht="15.75" customHeight="1">
      <c r="A175" s="94">
        <v>22</v>
      </c>
      <c r="B175" s="108" t="s">
        <v>20</v>
      </c>
      <c r="C175" s="53">
        <v>5648</v>
      </c>
      <c r="D175" s="41">
        <v>2003</v>
      </c>
      <c r="E175" s="42" t="s">
        <v>69</v>
      </c>
      <c r="F175" s="41"/>
      <c r="G175" s="41">
        <f t="shared" si="72"/>
        <v>0</v>
      </c>
      <c r="H175" s="41"/>
      <c r="I175" s="41">
        <f t="shared" si="73"/>
        <v>0</v>
      </c>
      <c r="J175" s="41">
        <v>7</v>
      </c>
      <c r="K175" s="41">
        <f t="shared" si="74"/>
        <v>43</v>
      </c>
      <c r="L175" s="41"/>
      <c r="M175" s="41">
        <f t="shared" si="75"/>
        <v>0</v>
      </c>
      <c r="N175" s="41"/>
      <c r="O175" s="41">
        <f t="shared" si="76"/>
        <v>0</v>
      </c>
      <c r="P175" s="41"/>
      <c r="Q175" s="41">
        <f t="shared" si="77"/>
        <v>0</v>
      </c>
      <c r="R175" s="41"/>
      <c r="S175" s="41">
        <f t="shared" si="78"/>
        <v>0</v>
      </c>
      <c r="T175" s="96">
        <f t="shared" si="79"/>
        <v>43</v>
      </c>
      <c r="U175" s="97">
        <f t="shared" si="80"/>
        <v>22</v>
      </c>
      <c r="V175" s="115"/>
      <c r="W175" s="45">
        <f t="shared" si="81"/>
        <v>0</v>
      </c>
      <c r="X175" s="45">
        <f t="shared" si="82"/>
        <v>0</v>
      </c>
      <c r="Y175" s="45">
        <f t="shared" si="83"/>
        <v>43</v>
      </c>
      <c r="Z175" s="45">
        <f t="shared" si="84"/>
        <v>0</v>
      </c>
      <c r="AA175" s="45">
        <f t="shared" si="85"/>
        <v>0</v>
      </c>
      <c r="AB175" s="45">
        <f t="shared" si="86"/>
        <v>0</v>
      </c>
      <c r="AC175" s="45">
        <f t="shared" si="87"/>
        <v>0</v>
      </c>
      <c r="AD175" s="23"/>
      <c r="AE175" s="23"/>
      <c r="AF175" s="23"/>
      <c r="AG175" s="23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</row>
    <row r="176" spans="1:51" ht="15.75" customHeight="1">
      <c r="A176" s="94">
        <v>23</v>
      </c>
      <c r="B176" s="95" t="s">
        <v>263</v>
      </c>
      <c r="C176" s="53">
        <v>5281</v>
      </c>
      <c r="D176" s="41">
        <v>2004</v>
      </c>
      <c r="E176" s="42" t="s">
        <v>252</v>
      </c>
      <c r="F176" s="41"/>
      <c r="G176" s="41">
        <f t="shared" si="72"/>
        <v>0</v>
      </c>
      <c r="H176" s="41">
        <v>10</v>
      </c>
      <c r="I176" s="41">
        <f t="shared" si="73"/>
        <v>40</v>
      </c>
      <c r="J176" s="41"/>
      <c r="K176" s="41">
        <f t="shared" si="74"/>
        <v>0</v>
      </c>
      <c r="L176" s="41"/>
      <c r="M176" s="41">
        <f t="shared" si="75"/>
        <v>0</v>
      </c>
      <c r="N176" s="41"/>
      <c r="O176" s="41">
        <f t="shared" si="76"/>
        <v>0</v>
      </c>
      <c r="P176" s="41"/>
      <c r="Q176" s="41">
        <f t="shared" si="77"/>
        <v>0</v>
      </c>
      <c r="R176" s="41"/>
      <c r="S176" s="41">
        <f t="shared" si="78"/>
        <v>0</v>
      </c>
      <c r="T176" s="96">
        <f t="shared" si="79"/>
        <v>40</v>
      </c>
      <c r="U176" s="97">
        <f t="shared" si="80"/>
        <v>23</v>
      </c>
      <c r="V176" s="115"/>
      <c r="W176" s="45">
        <f t="shared" si="81"/>
        <v>0</v>
      </c>
      <c r="X176" s="45">
        <f t="shared" si="82"/>
        <v>40</v>
      </c>
      <c r="Y176" s="45">
        <f t="shared" si="83"/>
        <v>0</v>
      </c>
      <c r="Z176" s="45">
        <f t="shared" si="84"/>
        <v>0</v>
      </c>
      <c r="AA176" s="45">
        <f t="shared" si="85"/>
        <v>0</v>
      </c>
      <c r="AB176" s="45">
        <f t="shared" si="86"/>
        <v>0</v>
      </c>
      <c r="AC176" s="45">
        <f t="shared" si="87"/>
        <v>0</v>
      </c>
      <c r="AD176" s="23"/>
      <c r="AE176" s="23"/>
      <c r="AF176" s="23"/>
      <c r="AG176" s="23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</row>
    <row r="177" spans="1:51" ht="15.75" customHeight="1">
      <c r="A177" s="94">
        <v>24</v>
      </c>
      <c r="B177" s="108" t="s">
        <v>316</v>
      </c>
      <c r="C177" s="53"/>
      <c r="D177" s="41">
        <v>2003</v>
      </c>
      <c r="E177" s="42" t="s">
        <v>77</v>
      </c>
      <c r="F177" s="41"/>
      <c r="G177" s="41">
        <f t="shared" si="72"/>
        <v>0</v>
      </c>
      <c r="H177" s="41"/>
      <c r="I177" s="41">
        <f t="shared" si="73"/>
        <v>0</v>
      </c>
      <c r="J177" s="41"/>
      <c r="K177" s="41">
        <f t="shared" si="74"/>
        <v>0</v>
      </c>
      <c r="L177" s="41"/>
      <c r="M177" s="41">
        <f t="shared" si="75"/>
        <v>0</v>
      </c>
      <c r="N177" s="41">
        <v>10</v>
      </c>
      <c r="O177" s="41">
        <f t="shared" si="76"/>
        <v>40</v>
      </c>
      <c r="P177" s="41"/>
      <c r="Q177" s="41">
        <f t="shared" si="77"/>
        <v>0</v>
      </c>
      <c r="R177" s="41"/>
      <c r="S177" s="41">
        <f t="shared" si="78"/>
        <v>0</v>
      </c>
      <c r="T177" s="96">
        <f t="shared" si="79"/>
        <v>40</v>
      </c>
      <c r="U177" s="97">
        <f t="shared" si="80"/>
        <v>24</v>
      </c>
      <c r="V177" s="115"/>
      <c r="W177" s="45">
        <f t="shared" si="81"/>
        <v>0</v>
      </c>
      <c r="X177" s="45">
        <f t="shared" si="82"/>
        <v>0</v>
      </c>
      <c r="Y177" s="45">
        <f t="shared" si="83"/>
        <v>0</v>
      </c>
      <c r="Z177" s="45">
        <f t="shared" si="84"/>
        <v>0</v>
      </c>
      <c r="AA177" s="45">
        <f t="shared" si="85"/>
        <v>40</v>
      </c>
      <c r="AB177" s="45">
        <f t="shared" si="86"/>
        <v>0</v>
      </c>
      <c r="AC177" s="45">
        <f t="shared" si="87"/>
        <v>0</v>
      </c>
      <c r="AD177" s="23"/>
      <c r="AE177" s="23"/>
      <c r="AF177" s="23"/>
      <c r="AG177" s="23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</row>
    <row r="178" spans="1:51" ht="15.75" customHeight="1">
      <c r="A178" s="94">
        <v>25</v>
      </c>
      <c r="B178" s="108" t="s">
        <v>287</v>
      </c>
      <c r="C178" s="53">
        <v>6027</v>
      </c>
      <c r="D178" s="41">
        <v>2003</v>
      </c>
      <c r="E178" s="42" t="s">
        <v>40</v>
      </c>
      <c r="F178" s="41"/>
      <c r="G178" s="41">
        <f t="shared" si="72"/>
        <v>0</v>
      </c>
      <c r="H178" s="41"/>
      <c r="I178" s="41">
        <f t="shared" si="73"/>
        <v>0</v>
      </c>
      <c r="J178" s="41"/>
      <c r="K178" s="41">
        <f t="shared" si="74"/>
        <v>0</v>
      </c>
      <c r="L178" s="41">
        <v>11</v>
      </c>
      <c r="M178" s="41">
        <f t="shared" si="75"/>
        <v>39</v>
      </c>
      <c r="N178" s="41"/>
      <c r="O178" s="41">
        <f t="shared" si="76"/>
        <v>0</v>
      </c>
      <c r="P178" s="41"/>
      <c r="Q178" s="41">
        <f t="shared" si="77"/>
        <v>0</v>
      </c>
      <c r="R178" s="41"/>
      <c r="S178" s="41">
        <f t="shared" si="78"/>
        <v>0</v>
      </c>
      <c r="T178" s="96">
        <f t="shared" si="79"/>
        <v>39</v>
      </c>
      <c r="U178" s="97">
        <f t="shared" si="80"/>
        <v>25</v>
      </c>
      <c r="V178" s="115"/>
      <c r="W178" s="45">
        <f t="shared" si="81"/>
        <v>0</v>
      </c>
      <c r="X178" s="45">
        <f t="shared" si="82"/>
        <v>0</v>
      </c>
      <c r="Y178" s="45">
        <f t="shared" si="83"/>
        <v>0</v>
      </c>
      <c r="Z178" s="45">
        <f t="shared" si="84"/>
        <v>39</v>
      </c>
      <c r="AA178" s="45">
        <f t="shared" si="85"/>
        <v>0</v>
      </c>
      <c r="AB178" s="45">
        <f t="shared" si="86"/>
        <v>0</v>
      </c>
      <c r="AC178" s="45">
        <f t="shared" si="87"/>
        <v>0</v>
      </c>
      <c r="AD178" s="23"/>
      <c r="AE178" s="23"/>
      <c r="AF178" s="23"/>
      <c r="AG178" s="23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</row>
    <row r="179" spans="1:51" ht="15.75" customHeight="1">
      <c r="A179" s="94">
        <v>26</v>
      </c>
      <c r="B179" s="95" t="s">
        <v>184</v>
      </c>
      <c r="C179" s="53">
        <v>6157</v>
      </c>
      <c r="D179" s="41">
        <v>2003</v>
      </c>
      <c r="E179" s="42" t="s">
        <v>67</v>
      </c>
      <c r="F179" s="41">
        <v>11</v>
      </c>
      <c r="G179" s="41">
        <f t="shared" si="72"/>
        <v>39</v>
      </c>
      <c r="H179" s="41"/>
      <c r="I179" s="41">
        <f t="shared" si="73"/>
        <v>0</v>
      </c>
      <c r="J179" s="41"/>
      <c r="K179" s="41">
        <f t="shared" si="74"/>
        <v>0</v>
      </c>
      <c r="L179" s="41"/>
      <c r="M179" s="41">
        <f t="shared" si="75"/>
        <v>0</v>
      </c>
      <c r="N179" s="41"/>
      <c r="O179" s="41">
        <f t="shared" si="76"/>
        <v>0</v>
      </c>
      <c r="P179" s="41"/>
      <c r="Q179" s="41">
        <f t="shared" si="77"/>
        <v>0</v>
      </c>
      <c r="R179" s="41"/>
      <c r="S179" s="41">
        <f t="shared" si="78"/>
        <v>0</v>
      </c>
      <c r="T179" s="96">
        <f t="shared" si="79"/>
        <v>39</v>
      </c>
      <c r="U179" s="97">
        <f t="shared" si="80"/>
        <v>26</v>
      </c>
      <c r="V179" s="115"/>
      <c r="W179" s="45">
        <f t="shared" si="81"/>
        <v>39</v>
      </c>
      <c r="X179" s="45">
        <f t="shared" si="82"/>
        <v>0</v>
      </c>
      <c r="Y179" s="45">
        <f t="shared" si="83"/>
        <v>0</v>
      </c>
      <c r="Z179" s="45">
        <f t="shared" si="84"/>
        <v>0</v>
      </c>
      <c r="AA179" s="45">
        <f t="shared" si="85"/>
        <v>0</v>
      </c>
      <c r="AB179" s="45">
        <f t="shared" si="86"/>
        <v>0</v>
      </c>
      <c r="AC179" s="45">
        <f t="shared" si="87"/>
        <v>0</v>
      </c>
      <c r="AD179" s="23"/>
      <c r="AE179" s="23"/>
      <c r="AF179" s="23"/>
      <c r="AG179" s="23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</row>
    <row r="180" spans="1:51" ht="15.75" customHeight="1">
      <c r="A180" s="94">
        <v>27</v>
      </c>
      <c r="B180" s="108" t="s">
        <v>21</v>
      </c>
      <c r="C180" s="53">
        <v>5037</v>
      </c>
      <c r="D180" s="41">
        <v>2003</v>
      </c>
      <c r="E180" s="42" t="s">
        <v>241</v>
      </c>
      <c r="F180" s="41"/>
      <c r="G180" s="41">
        <f t="shared" si="72"/>
        <v>0</v>
      </c>
      <c r="H180" s="41"/>
      <c r="I180" s="41">
        <f t="shared" si="73"/>
        <v>0</v>
      </c>
      <c r="J180" s="41">
        <v>13</v>
      </c>
      <c r="K180" s="41">
        <f t="shared" si="74"/>
        <v>37</v>
      </c>
      <c r="L180" s="41"/>
      <c r="M180" s="41">
        <f t="shared" si="75"/>
        <v>0</v>
      </c>
      <c r="N180" s="41"/>
      <c r="O180" s="41">
        <f t="shared" si="76"/>
        <v>0</v>
      </c>
      <c r="P180" s="41"/>
      <c r="Q180" s="41">
        <f t="shared" si="77"/>
        <v>0</v>
      </c>
      <c r="R180" s="41"/>
      <c r="S180" s="41">
        <f t="shared" si="78"/>
        <v>0</v>
      </c>
      <c r="T180" s="96">
        <f t="shared" si="79"/>
        <v>37</v>
      </c>
      <c r="U180" s="97">
        <f t="shared" si="80"/>
        <v>27</v>
      </c>
      <c r="V180" s="115"/>
      <c r="W180" s="45">
        <f t="shared" si="81"/>
        <v>0</v>
      </c>
      <c r="X180" s="45">
        <f t="shared" si="82"/>
        <v>0</v>
      </c>
      <c r="Y180" s="45">
        <f t="shared" si="83"/>
        <v>37</v>
      </c>
      <c r="Z180" s="45">
        <f t="shared" si="84"/>
        <v>0</v>
      </c>
      <c r="AA180" s="45">
        <f t="shared" si="85"/>
        <v>0</v>
      </c>
      <c r="AB180" s="45">
        <f t="shared" si="86"/>
        <v>0</v>
      </c>
      <c r="AC180" s="45">
        <f t="shared" si="87"/>
        <v>0</v>
      </c>
      <c r="AD180" s="23"/>
      <c r="AE180" s="23"/>
      <c r="AF180" s="23"/>
      <c r="AG180" s="23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</row>
    <row r="181" spans="1:51" ht="15.75" customHeight="1">
      <c r="A181" s="94">
        <v>28</v>
      </c>
      <c r="B181" s="108" t="s">
        <v>317</v>
      </c>
      <c r="C181" s="53">
        <v>7051</v>
      </c>
      <c r="D181" s="41">
        <v>2004</v>
      </c>
      <c r="E181" s="42" t="s">
        <v>70</v>
      </c>
      <c r="F181" s="41"/>
      <c r="G181" s="41">
        <f t="shared" si="72"/>
        <v>0</v>
      </c>
      <c r="H181" s="41"/>
      <c r="I181" s="41">
        <f t="shared" si="73"/>
        <v>0</v>
      </c>
      <c r="J181" s="41"/>
      <c r="K181" s="41">
        <f t="shared" si="74"/>
        <v>0</v>
      </c>
      <c r="L181" s="41"/>
      <c r="M181" s="41">
        <f t="shared" si="75"/>
        <v>0</v>
      </c>
      <c r="N181" s="41">
        <v>13</v>
      </c>
      <c r="O181" s="41">
        <f t="shared" si="76"/>
        <v>37</v>
      </c>
      <c r="P181" s="41"/>
      <c r="Q181" s="41">
        <f t="shared" si="77"/>
        <v>0</v>
      </c>
      <c r="R181" s="41"/>
      <c r="S181" s="41">
        <f t="shared" si="78"/>
        <v>0</v>
      </c>
      <c r="T181" s="96">
        <f t="shared" si="79"/>
        <v>37</v>
      </c>
      <c r="U181" s="97">
        <f t="shared" si="80"/>
        <v>28</v>
      </c>
      <c r="V181" s="115"/>
      <c r="W181" s="45">
        <f t="shared" si="81"/>
        <v>0</v>
      </c>
      <c r="X181" s="45">
        <f t="shared" si="82"/>
        <v>0</v>
      </c>
      <c r="Y181" s="45">
        <f t="shared" si="83"/>
        <v>0</v>
      </c>
      <c r="Z181" s="45">
        <f t="shared" si="84"/>
        <v>0</v>
      </c>
      <c r="AA181" s="45">
        <f t="shared" si="85"/>
        <v>37</v>
      </c>
      <c r="AB181" s="45">
        <f t="shared" si="86"/>
        <v>0</v>
      </c>
      <c r="AC181" s="45">
        <f t="shared" si="87"/>
        <v>0</v>
      </c>
      <c r="AD181" s="23"/>
      <c r="AE181" s="23"/>
      <c r="AF181" s="23"/>
      <c r="AG181" s="23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</row>
    <row r="182" spans="1:51" ht="15.75" customHeight="1">
      <c r="A182" s="94">
        <v>29</v>
      </c>
      <c r="B182" s="108" t="s">
        <v>288</v>
      </c>
      <c r="C182" s="53"/>
      <c r="D182" s="41">
        <v>2003</v>
      </c>
      <c r="E182" s="42" t="s">
        <v>69</v>
      </c>
      <c r="F182" s="41"/>
      <c r="G182" s="41">
        <f t="shared" si="72"/>
        <v>0</v>
      </c>
      <c r="H182" s="41"/>
      <c r="I182" s="41">
        <f t="shared" si="73"/>
        <v>0</v>
      </c>
      <c r="J182" s="41"/>
      <c r="K182" s="41">
        <f t="shared" si="74"/>
        <v>0</v>
      </c>
      <c r="L182" s="41">
        <v>14</v>
      </c>
      <c r="M182" s="41">
        <f t="shared" si="75"/>
        <v>36</v>
      </c>
      <c r="N182" s="41"/>
      <c r="O182" s="41">
        <f t="shared" si="76"/>
        <v>0</v>
      </c>
      <c r="P182" s="41"/>
      <c r="Q182" s="41">
        <f t="shared" si="77"/>
        <v>0</v>
      </c>
      <c r="R182" s="41"/>
      <c r="S182" s="41">
        <f t="shared" si="78"/>
        <v>0</v>
      </c>
      <c r="T182" s="96">
        <f t="shared" si="79"/>
        <v>36</v>
      </c>
      <c r="U182" s="97">
        <f t="shared" si="80"/>
        <v>29</v>
      </c>
      <c r="V182" s="115"/>
      <c r="W182" s="45">
        <f t="shared" si="81"/>
        <v>0</v>
      </c>
      <c r="X182" s="45">
        <f t="shared" si="82"/>
        <v>0</v>
      </c>
      <c r="Y182" s="45">
        <f t="shared" si="83"/>
        <v>0</v>
      </c>
      <c r="Z182" s="45">
        <f t="shared" si="84"/>
        <v>36</v>
      </c>
      <c r="AA182" s="45">
        <f t="shared" si="85"/>
        <v>0</v>
      </c>
      <c r="AB182" s="45">
        <f t="shared" si="86"/>
        <v>0</v>
      </c>
      <c r="AC182" s="45">
        <f t="shared" si="87"/>
        <v>0</v>
      </c>
      <c r="AD182" s="23"/>
      <c r="AE182" s="23"/>
      <c r="AF182" s="23"/>
      <c r="AG182" s="23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</row>
    <row r="183" spans="1:51" ht="15.75" customHeight="1">
      <c r="A183" s="94">
        <v>30</v>
      </c>
      <c r="B183" s="108" t="s">
        <v>318</v>
      </c>
      <c r="C183" s="53">
        <v>6993</v>
      </c>
      <c r="D183" s="41">
        <v>2004</v>
      </c>
      <c r="E183" s="42"/>
      <c r="F183" s="41"/>
      <c r="G183" s="41">
        <f t="shared" si="72"/>
        <v>0</v>
      </c>
      <c r="H183" s="41"/>
      <c r="I183" s="41">
        <f t="shared" si="73"/>
        <v>0</v>
      </c>
      <c r="J183" s="41"/>
      <c r="K183" s="41">
        <f t="shared" si="74"/>
        <v>0</v>
      </c>
      <c r="L183" s="41"/>
      <c r="M183" s="41">
        <f t="shared" si="75"/>
        <v>0</v>
      </c>
      <c r="N183" s="41">
        <v>15</v>
      </c>
      <c r="O183" s="41">
        <f t="shared" si="76"/>
        <v>35</v>
      </c>
      <c r="P183" s="41"/>
      <c r="Q183" s="41">
        <f t="shared" si="77"/>
        <v>0</v>
      </c>
      <c r="R183" s="41"/>
      <c r="S183" s="41">
        <f t="shared" si="78"/>
        <v>0</v>
      </c>
      <c r="T183" s="96">
        <f t="shared" si="79"/>
        <v>35</v>
      </c>
      <c r="U183" s="97">
        <f t="shared" si="80"/>
        <v>30</v>
      </c>
      <c r="V183" s="115"/>
      <c r="W183" s="45">
        <f t="shared" si="81"/>
        <v>0</v>
      </c>
      <c r="X183" s="45">
        <f t="shared" si="82"/>
        <v>0</v>
      </c>
      <c r="Y183" s="45">
        <f t="shared" si="83"/>
        <v>0</v>
      </c>
      <c r="Z183" s="45">
        <f t="shared" si="84"/>
        <v>0</v>
      </c>
      <c r="AA183" s="45">
        <f t="shared" si="85"/>
        <v>35</v>
      </c>
      <c r="AB183" s="45">
        <f t="shared" si="86"/>
        <v>0</v>
      </c>
      <c r="AC183" s="45">
        <f t="shared" si="87"/>
        <v>0</v>
      </c>
      <c r="AD183" s="23"/>
      <c r="AE183" s="23"/>
      <c r="AF183" s="23"/>
      <c r="AG183" s="23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</row>
    <row r="184" spans="1:51" s="51" customFormat="1" ht="15.75" customHeight="1">
      <c r="A184" s="85" t="s">
        <v>185</v>
      </c>
      <c r="B184" s="89"/>
      <c r="C184" s="90"/>
      <c r="D184" s="90"/>
      <c r="E184" s="89"/>
      <c r="F184" s="91"/>
      <c r="G184" s="92"/>
      <c r="H184" s="91"/>
      <c r="I184" s="92"/>
      <c r="J184" s="91"/>
      <c r="K184" s="92"/>
      <c r="L184" s="91"/>
      <c r="M184" s="92"/>
      <c r="N184" s="91"/>
      <c r="O184" s="92"/>
      <c r="P184" s="91"/>
      <c r="Q184" s="92"/>
      <c r="R184" s="91"/>
      <c r="S184" s="92"/>
      <c r="T184" s="93"/>
      <c r="U184" s="84"/>
      <c r="V184" s="115"/>
      <c r="W184" s="43"/>
      <c r="X184" s="44"/>
      <c r="Y184" s="44"/>
      <c r="Z184" s="44"/>
      <c r="AA184" s="45"/>
      <c r="AB184" s="45"/>
      <c r="AC184" s="45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</row>
    <row r="185" spans="1:51" s="4" customFormat="1" ht="15.75" customHeight="1">
      <c r="A185" s="94">
        <v>1</v>
      </c>
      <c r="B185" s="95" t="s">
        <v>103</v>
      </c>
      <c r="C185" s="53">
        <v>3851</v>
      </c>
      <c r="D185" s="41">
        <v>2003</v>
      </c>
      <c r="E185" s="42" t="s">
        <v>68</v>
      </c>
      <c r="F185" s="41">
        <v>4</v>
      </c>
      <c r="G185" s="41">
        <f aca="true" t="shared" si="88" ref="G185:G216">IF(F185=0,0,IF(F185=1,100,IF(F185=2,80,IF(F185=3,65,IF(F185=4,55,IF(F185=5,50,IF(F185=6,45,IF(F185=7,43,50-F185))))))))</f>
        <v>55</v>
      </c>
      <c r="H185" s="41">
        <v>2</v>
      </c>
      <c r="I185" s="41">
        <f aca="true" t="shared" si="89" ref="I185:I216">IF(H185=0,0,IF(H185=1,100,IF(H185=2,80,IF(H185=3,65,IF(H185=4,55,IF(H185=5,50,IF(H185=6,45,IF(H185=7,43,50-H185))))))))</f>
        <v>80</v>
      </c>
      <c r="J185" s="41">
        <v>2</v>
      </c>
      <c r="K185" s="41">
        <f aca="true" t="shared" si="90" ref="K185:K216">IF(J185=0,0,IF(J185=1,100,IF(J185=2,80,IF(J185=3,65,IF(J185=4,55,IF(J185=5,50,IF(J185=6,45,IF(J185=7,43,50-J185))))))))</f>
        <v>80</v>
      </c>
      <c r="L185" s="41">
        <v>5</v>
      </c>
      <c r="M185" s="41">
        <f aca="true" t="shared" si="91" ref="M185:M216">IF(L185=0,0,IF(L185=1,100,IF(L185=2,80,IF(L185=3,65,IF(L185=4,55,IF(L185=5,50,IF(L185=6,45,IF(L185=7,43,50-L185))))))))</f>
        <v>50</v>
      </c>
      <c r="N185" s="41">
        <v>1</v>
      </c>
      <c r="O185" s="41">
        <f aca="true" t="shared" si="92" ref="O185:O216">IF(N185=0,0,IF(N185=1,100,IF(N185=2,80,IF(N185=3,65,IF(N185=4,55,IF(N185=5,50,IF(N185=6,45,IF(N185=7,43,50-N185))))))))</f>
        <v>100</v>
      </c>
      <c r="P185" s="41"/>
      <c r="Q185" s="41">
        <f aca="true" t="shared" si="93" ref="Q185:Q216">IF(P185=0,0,IF(P185=1,100,IF(P185=2,80,IF(P185=3,65,IF(P185=4,55,IF(P185=5,50,IF(P185=6,45,IF(P185=7,43,50-P185))))))))</f>
        <v>0</v>
      </c>
      <c r="R185" s="41"/>
      <c r="S185" s="41">
        <f aca="true" t="shared" si="94" ref="S185:S216">IF(R185=0,0,IF(R185=1,100,IF(R185=2,80,IF(R185=3,65,IF(R185=4,55,IF(R185=5,50,IF(R185=6,45,IF(R185=7,43,50-R185))))))))</f>
        <v>0</v>
      </c>
      <c r="T185" s="96">
        <f aca="true" t="shared" si="95" ref="T185:T216">LARGE(W185:AC185,1)+LARGE(W185:AC185,2)+LARGE(W185:AC185,3)+LARGE(W185:AC185,4)+LARGE(W185:AC185,5)</f>
        <v>365</v>
      </c>
      <c r="U185" s="97">
        <f aca="true" t="shared" si="96" ref="U185:U216">+A185</f>
        <v>1</v>
      </c>
      <c r="V185" s="115"/>
      <c r="W185" s="45">
        <f aca="true" t="shared" si="97" ref="W185:W216">G185</f>
        <v>55</v>
      </c>
      <c r="X185" s="45">
        <f aca="true" t="shared" si="98" ref="X185:X216">I185</f>
        <v>80</v>
      </c>
      <c r="Y185" s="45">
        <f aca="true" t="shared" si="99" ref="Y185:Y216">K185</f>
        <v>80</v>
      </c>
      <c r="Z185" s="45">
        <f aca="true" t="shared" si="100" ref="Z185:Z216">M185</f>
        <v>50</v>
      </c>
      <c r="AA185" s="45">
        <f aca="true" t="shared" si="101" ref="AA185:AA216">O185</f>
        <v>100</v>
      </c>
      <c r="AB185" s="45">
        <f aca="true" t="shared" si="102" ref="AB185:AB216">Q185</f>
        <v>0</v>
      </c>
      <c r="AC185" s="45">
        <f aca="true" t="shared" si="103" ref="AC185:AC216">S185</f>
        <v>0</v>
      </c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ht="15.75" customHeight="1">
      <c r="A186" s="94">
        <v>2</v>
      </c>
      <c r="B186" s="95" t="s">
        <v>102</v>
      </c>
      <c r="C186" s="53">
        <v>4978</v>
      </c>
      <c r="D186" s="41">
        <v>2003</v>
      </c>
      <c r="E186" s="42" t="s">
        <v>40</v>
      </c>
      <c r="F186" s="41">
        <v>2</v>
      </c>
      <c r="G186" s="41">
        <f t="shared" si="88"/>
        <v>80</v>
      </c>
      <c r="H186" s="41">
        <v>1</v>
      </c>
      <c r="I186" s="41">
        <f t="shared" si="89"/>
        <v>100</v>
      </c>
      <c r="J186" s="41">
        <v>1</v>
      </c>
      <c r="K186" s="41">
        <f t="shared" si="90"/>
        <v>100</v>
      </c>
      <c r="L186" s="41">
        <v>3</v>
      </c>
      <c r="M186" s="41">
        <f t="shared" si="91"/>
        <v>65</v>
      </c>
      <c r="N186" s="41"/>
      <c r="O186" s="41">
        <f t="shared" si="92"/>
        <v>0</v>
      </c>
      <c r="P186" s="41"/>
      <c r="Q186" s="41">
        <f t="shared" si="93"/>
        <v>0</v>
      </c>
      <c r="R186" s="41"/>
      <c r="S186" s="41">
        <f t="shared" si="94"/>
        <v>0</v>
      </c>
      <c r="T186" s="96">
        <f t="shared" si="95"/>
        <v>345</v>
      </c>
      <c r="U186" s="97">
        <f t="shared" si="96"/>
        <v>2</v>
      </c>
      <c r="V186" s="115"/>
      <c r="W186" s="45">
        <f t="shared" si="97"/>
        <v>80</v>
      </c>
      <c r="X186" s="45">
        <f t="shared" si="98"/>
        <v>100</v>
      </c>
      <c r="Y186" s="45">
        <f t="shared" si="99"/>
        <v>100</v>
      </c>
      <c r="Z186" s="45">
        <f t="shared" si="100"/>
        <v>65</v>
      </c>
      <c r="AA186" s="45">
        <f t="shared" si="101"/>
        <v>0</v>
      </c>
      <c r="AB186" s="45">
        <f t="shared" si="102"/>
        <v>0</v>
      </c>
      <c r="AC186" s="45">
        <f t="shared" si="103"/>
        <v>0</v>
      </c>
      <c r="AD186" s="23"/>
      <c r="AE186" s="23"/>
      <c r="AF186" s="23"/>
      <c r="AG186" s="23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</row>
    <row r="187" spans="1:51" ht="15.75" customHeight="1">
      <c r="A187" s="94">
        <v>3</v>
      </c>
      <c r="B187" s="95" t="s">
        <v>87</v>
      </c>
      <c r="C187" s="53">
        <v>5181</v>
      </c>
      <c r="D187" s="41">
        <v>2004</v>
      </c>
      <c r="E187" s="42" t="s">
        <v>212</v>
      </c>
      <c r="F187" s="41">
        <v>5</v>
      </c>
      <c r="G187" s="41">
        <f t="shared" si="88"/>
        <v>50</v>
      </c>
      <c r="H187" s="41">
        <v>3</v>
      </c>
      <c r="I187" s="41">
        <f t="shared" si="89"/>
        <v>65</v>
      </c>
      <c r="J187" s="41">
        <v>4</v>
      </c>
      <c r="K187" s="41">
        <f t="shared" si="90"/>
        <v>55</v>
      </c>
      <c r="L187" s="41">
        <v>4</v>
      </c>
      <c r="M187" s="41">
        <f t="shared" si="91"/>
        <v>55</v>
      </c>
      <c r="N187" s="41">
        <v>2</v>
      </c>
      <c r="O187" s="41">
        <f t="shared" si="92"/>
        <v>80</v>
      </c>
      <c r="P187" s="41"/>
      <c r="Q187" s="41">
        <f t="shared" si="93"/>
        <v>0</v>
      </c>
      <c r="R187" s="41"/>
      <c r="S187" s="41">
        <f t="shared" si="94"/>
        <v>0</v>
      </c>
      <c r="T187" s="96">
        <f t="shared" si="95"/>
        <v>305</v>
      </c>
      <c r="U187" s="97">
        <f t="shared" si="96"/>
        <v>3</v>
      </c>
      <c r="V187" s="115"/>
      <c r="W187" s="45">
        <f t="shared" si="97"/>
        <v>50</v>
      </c>
      <c r="X187" s="45">
        <f t="shared" si="98"/>
        <v>65</v>
      </c>
      <c r="Y187" s="45">
        <f t="shared" si="99"/>
        <v>55</v>
      </c>
      <c r="Z187" s="45">
        <f t="shared" si="100"/>
        <v>55</v>
      </c>
      <c r="AA187" s="45">
        <f t="shared" si="101"/>
        <v>80</v>
      </c>
      <c r="AB187" s="45">
        <f t="shared" si="102"/>
        <v>0</v>
      </c>
      <c r="AC187" s="45">
        <f t="shared" si="103"/>
        <v>0</v>
      </c>
      <c r="AD187" s="23"/>
      <c r="AE187" s="23"/>
      <c r="AF187" s="23"/>
      <c r="AG187" s="23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</row>
    <row r="188" spans="1:51" ht="15.75" customHeight="1">
      <c r="A188" s="94">
        <v>4</v>
      </c>
      <c r="B188" s="95" t="s">
        <v>105</v>
      </c>
      <c r="C188" s="53">
        <v>3739</v>
      </c>
      <c r="D188" s="41">
        <v>2003</v>
      </c>
      <c r="E188" s="42" t="s">
        <v>68</v>
      </c>
      <c r="F188" s="41">
        <v>3</v>
      </c>
      <c r="G188" s="41">
        <f t="shared" si="88"/>
        <v>65</v>
      </c>
      <c r="H188" s="41">
        <v>9</v>
      </c>
      <c r="I188" s="41">
        <f t="shared" si="89"/>
        <v>41</v>
      </c>
      <c r="J188" s="41">
        <v>5</v>
      </c>
      <c r="K188" s="41">
        <f t="shared" si="90"/>
        <v>50</v>
      </c>
      <c r="L188" s="41">
        <v>7</v>
      </c>
      <c r="M188" s="41">
        <f t="shared" si="91"/>
        <v>43</v>
      </c>
      <c r="N188" s="41">
        <v>3</v>
      </c>
      <c r="O188" s="41">
        <f t="shared" si="92"/>
        <v>65</v>
      </c>
      <c r="P188" s="41"/>
      <c r="Q188" s="41">
        <f t="shared" si="93"/>
        <v>0</v>
      </c>
      <c r="R188" s="41"/>
      <c r="S188" s="41">
        <f t="shared" si="94"/>
        <v>0</v>
      </c>
      <c r="T188" s="96">
        <f t="shared" si="95"/>
        <v>264</v>
      </c>
      <c r="U188" s="97">
        <f t="shared" si="96"/>
        <v>4</v>
      </c>
      <c r="V188" s="115"/>
      <c r="W188" s="45">
        <f t="shared" si="97"/>
        <v>65</v>
      </c>
      <c r="X188" s="45">
        <f t="shared" si="98"/>
        <v>41</v>
      </c>
      <c r="Y188" s="45">
        <f t="shared" si="99"/>
        <v>50</v>
      </c>
      <c r="Z188" s="45">
        <f t="shared" si="100"/>
        <v>43</v>
      </c>
      <c r="AA188" s="45">
        <f t="shared" si="101"/>
        <v>65</v>
      </c>
      <c r="AB188" s="45">
        <f t="shared" si="102"/>
        <v>0</v>
      </c>
      <c r="AC188" s="45">
        <f t="shared" si="103"/>
        <v>0</v>
      </c>
      <c r="AD188" s="23"/>
      <c r="AE188" s="23"/>
      <c r="AF188" s="23"/>
      <c r="AG188" s="23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</row>
    <row r="189" spans="1:51" ht="15.75" customHeight="1">
      <c r="A189" s="94">
        <v>5</v>
      </c>
      <c r="B189" s="95" t="s">
        <v>104</v>
      </c>
      <c r="C189" s="53">
        <v>4976</v>
      </c>
      <c r="D189" s="41">
        <v>2003</v>
      </c>
      <c r="E189" s="42" t="s">
        <v>212</v>
      </c>
      <c r="F189" s="41">
        <v>10</v>
      </c>
      <c r="G189" s="41">
        <f t="shared" si="88"/>
        <v>40</v>
      </c>
      <c r="H189" s="41">
        <v>5</v>
      </c>
      <c r="I189" s="41">
        <f t="shared" si="89"/>
        <v>50</v>
      </c>
      <c r="J189" s="41">
        <v>3</v>
      </c>
      <c r="K189" s="41">
        <f t="shared" si="90"/>
        <v>65</v>
      </c>
      <c r="L189" s="41">
        <v>2</v>
      </c>
      <c r="M189" s="41">
        <f t="shared" si="91"/>
        <v>80</v>
      </c>
      <c r="N189" s="41"/>
      <c r="O189" s="41">
        <f t="shared" si="92"/>
        <v>0</v>
      </c>
      <c r="P189" s="41"/>
      <c r="Q189" s="41">
        <f t="shared" si="93"/>
        <v>0</v>
      </c>
      <c r="R189" s="41"/>
      <c r="S189" s="41">
        <f t="shared" si="94"/>
        <v>0</v>
      </c>
      <c r="T189" s="96">
        <f t="shared" si="95"/>
        <v>235</v>
      </c>
      <c r="U189" s="97">
        <f t="shared" si="96"/>
        <v>5</v>
      </c>
      <c r="V189" s="115"/>
      <c r="W189" s="45">
        <f t="shared" si="97"/>
        <v>40</v>
      </c>
      <c r="X189" s="45">
        <f t="shared" si="98"/>
        <v>50</v>
      </c>
      <c r="Y189" s="45">
        <f t="shared" si="99"/>
        <v>65</v>
      </c>
      <c r="Z189" s="45">
        <f t="shared" si="100"/>
        <v>80</v>
      </c>
      <c r="AA189" s="45">
        <f t="shared" si="101"/>
        <v>0</v>
      </c>
      <c r="AB189" s="45">
        <f t="shared" si="102"/>
        <v>0</v>
      </c>
      <c r="AC189" s="45">
        <f t="shared" si="103"/>
        <v>0</v>
      </c>
      <c r="AD189" s="23"/>
      <c r="AE189" s="23"/>
      <c r="AF189" s="23"/>
      <c r="AG189" s="23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</row>
    <row r="190" spans="1:51" ht="15.75" customHeight="1">
      <c r="A190" s="94">
        <v>6</v>
      </c>
      <c r="B190" s="95" t="s">
        <v>85</v>
      </c>
      <c r="C190" s="53">
        <v>5285</v>
      </c>
      <c r="D190" s="41">
        <v>2004</v>
      </c>
      <c r="E190" s="42" t="s">
        <v>40</v>
      </c>
      <c r="F190" s="41">
        <v>6</v>
      </c>
      <c r="G190" s="41">
        <f t="shared" si="88"/>
        <v>45</v>
      </c>
      <c r="H190" s="41">
        <v>12</v>
      </c>
      <c r="I190" s="41">
        <f t="shared" si="89"/>
        <v>38</v>
      </c>
      <c r="J190" s="41">
        <v>6</v>
      </c>
      <c r="K190" s="41">
        <f t="shared" si="90"/>
        <v>45</v>
      </c>
      <c r="L190" s="41">
        <v>1</v>
      </c>
      <c r="M190" s="41">
        <f t="shared" si="91"/>
        <v>100</v>
      </c>
      <c r="N190" s="41"/>
      <c r="O190" s="41">
        <f t="shared" si="92"/>
        <v>0</v>
      </c>
      <c r="P190" s="41"/>
      <c r="Q190" s="41">
        <f t="shared" si="93"/>
        <v>0</v>
      </c>
      <c r="R190" s="41"/>
      <c r="S190" s="41">
        <f t="shared" si="94"/>
        <v>0</v>
      </c>
      <c r="T190" s="96">
        <f t="shared" si="95"/>
        <v>228</v>
      </c>
      <c r="U190" s="97">
        <f t="shared" si="96"/>
        <v>6</v>
      </c>
      <c r="V190" s="115"/>
      <c r="W190" s="45">
        <f t="shared" si="97"/>
        <v>45</v>
      </c>
      <c r="X190" s="45">
        <f t="shared" si="98"/>
        <v>38</v>
      </c>
      <c r="Y190" s="45">
        <f t="shared" si="99"/>
        <v>45</v>
      </c>
      <c r="Z190" s="45">
        <f t="shared" si="100"/>
        <v>100</v>
      </c>
      <c r="AA190" s="45">
        <f t="shared" si="101"/>
        <v>0</v>
      </c>
      <c r="AB190" s="45">
        <f t="shared" si="102"/>
        <v>0</v>
      </c>
      <c r="AC190" s="45">
        <f t="shared" si="103"/>
        <v>0</v>
      </c>
      <c r="AD190" s="23"/>
      <c r="AE190" s="23"/>
      <c r="AF190" s="23"/>
      <c r="AG190" s="23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</row>
    <row r="191" spans="1:51" ht="15.75" customHeight="1">
      <c r="A191" s="94">
        <v>7</v>
      </c>
      <c r="B191" s="95" t="s">
        <v>86</v>
      </c>
      <c r="C191" s="53">
        <v>5182</v>
      </c>
      <c r="D191" s="41">
        <v>2004</v>
      </c>
      <c r="E191" s="42" t="s">
        <v>212</v>
      </c>
      <c r="F191" s="41">
        <v>7</v>
      </c>
      <c r="G191" s="41">
        <f t="shared" si="88"/>
        <v>43</v>
      </c>
      <c r="H191" s="41">
        <v>6</v>
      </c>
      <c r="I191" s="41">
        <f t="shared" si="89"/>
        <v>45</v>
      </c>
      <c r="J191" s="41">
        <v>7</v>
      </c>
      <c r="K191" s="41">
        <f t="shared" si="90"/>
        <v>43</v>
      </c>
      <c r="L191" s="41">
        <v>8</v>
      </c>
      <c r="M191" s="41">
        <f t="shared" si="91"/>
        <v>42</v>
      </c>
      <c r="N191" s="41">
        <v>4</v>
      </c>
      <c r="O191" s="41">
        <f t="shared" si="92"/>
        <v>55</v>
      </c>
      <c r="P191" s="41"/>
      <c r="Q191" s="41">
        <f t="shared" si="93"/>
        <v>0</v>
      </c>
      <c r="R191" s="41"/>
      <c r="S191" s="41">
        <f t="shared" si="94"/>
        <v>0</v>
      </c>
      <c r="T191" s="96">
        <f t="shared" si="95"/>
        <v>228</v>
      </c>
      <c r="U191" s="97">
        <f t="shared" si="96"/>
        <v>7</v>
      </c>
      <c r="V191" s="115"/>
      <c r="W191" s="45">
        <f t="shared" si="97"/>
        <v>43</v>
      </c>
      <c r="X191" s="45">
        <f t="shared" si="98"/>
        <v>45</v>
      </c>
      <c r="Y191" s="45">
        <f t="shared" si="99"/>
        <v>43</v>
      </c>
      <c r="Z191" s="45">
        <f t="shared" si="100"/>
        <v>42</v>
      </c>
      <c r="AA191" s="45">
        <f t="shared" si="101"/>
        <v>55</v>
      </c>
      <c r="AB191" s="45">
        <f t="shared" si="102"/>
        <v>0</v>
      </c>
      <c r="AC191" s="45">
        <f t="shared" si="103"/>
        <v>0</v>
      </c>
      <c r="AD191" s="23"/>
      <c r="AE191" s="23"/>
      <c r="AF191" s="23"/>
      <c r="AG191" s="23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</row>
    <row r="192" spans="1:51" ht="15.75" customHeight="1">
      <c r="A192" s="94">
        <v>8</v>
      </c>
      <c r="B192" s="95" t="s">
        <v>108</v>
      </c>
      <c r="C192" s="53">
        <v>5425</v>
      </c>
      <c r="D192" s="41">
        <v>2003</v>
      </c>
      <c r="E192" s="42" t="s">
        <v>74</v>
      </c>
      <c r="F192" s="41">
        <v>12</v>
      </c>
      <c r="G192" s="41">
        <f t="shared" si="88"/>
        <v>38</v>
      </c>
      <c r="H192" s="41">
        <v>11</v>
      </c>
      <c r="I192" s="41">
        <f t="shared" si="89"/>
        <v>39</v>
      </c>
      <c r="J192" s="41">
        <v>9</v>
      </c>
      <c r="K192" s="41">
        <f t="shared" si="90"/>
        <v>41</v>
      </c>
      <c r="L192" s="41">
        <v>10</v>
      </c>
      <c r="M192" s="41">
        <f t="shared" si="91"/>
        <v>40</v>
      </c>
      <c r="N192" s="41">
        <v>10</v>
      </c>
      <c r="O192" s="41">
        <f t="shared" si="92"/>
        <v>40</v>
      </c>
      <c r="P192" s="41"/>
      <c r="Q192" s="41">
        <f t="shared" si="93"/>
        <v>0</v>
      </c>
      <c r="R192" s="41"/>
      <c r="S192" s="41">
        <f t="shared" si="94"/>
        <v>0</v>
      </c>
      <c r="T192" s="96">
        <f t="shared" si="95"/>
        <v>198</v>
      </c>
      <c r="U192" s="97">
        <f t="shared" si="96"/>
        <v>8</v>
      </c>
      <c r="V192" s="115"/>
      <c r="W192" s="45">
        <f t="shared" si="97"/>
        <v>38</v>
      </c>
      <c r="X192" s="45">
        <f t="shared" si="98"/>
        <v>39</v>
      </c>
      <c r="Y192" s="45">
        <f t="shared" si="99"/>
        <v>41</v>
      </c>
      <c r="Z192" s="45">
        <f t="shared" si="100"/>
        <v>40</v>
      </c>
      <c r="AA192" s="45">
        <f t="shared" si="101"/>
        <v>40</v>
      </c>
      <c r="AB192" s="45">
        <f t="shared" si="102"/>
        <v>0</v>
      </c>
      <c r="AC192" s="45">
        <f t="shared" si="103"/>
        <v>0</v>
      </c>
      <c r="AD192" s="23"/>
      <c r="AE192" s="23"/>
      <c r="AF192" s="23"/>
      <c r="AG192" s="23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</row>
    <row r="193" spans="1:51" ht="15.75" customHeight="1">
      <c r="A193" s="94">
        <v>9</v>
      </c>
      <c r="B193" s="95" t="s">
        <v>110</v>
      </c>
      <c r="C193" s="53">
        <v>2319</v>
      </c>
      <c r="D193" s="41">
        <v>2003</v>
      </c>
      <c r="E193" s="42" t="s">
        <v>212</v>
      </c>
      <c r="F193" s="41">
        <v>15</v>
      </c>
      <c r="G193" s="41">
        <f t="shared" si="88"/>
        <v>35</v>
      </c>
      <c r="H193" s="41">
        <v>17</v>
      </c>
      <c r="I193" s="41">
        <f t="shared" si="89"/>
        <v>33</v>
      </c>
      <c r="J193" s="41">
        <v>12</v>
      </c>
      <c r="K193" s="41">
        <f t="shared" si="90"/>
        <v>38</v>
      </c>
      <c r="L193" s="41">
        <v>13</v>
      </c>
      <c r="M193" s="41">
        <f t="shared" si="91"/>
        <v>37</v>
      </c>
      <c r="N193" s="41">
        <v>13</v>
      </c>
      <c r="O193" s="41">
        <f t="shared" si="92"/>
        <v>37</v>
      </c>
      <c r="P193" s="41"/>
      <c r="Q193" s="41">
        <f t="shared" si="93"/>
        <v>0</v>
      </c>
      <c r="R193" s="41"/>
      <c r="S193" s="41">
        <f t="shared" si="94"/>
        <v>0</v>
      </c>
      <c r="T193" s="96">
        <f t="shared" si="95"/>
        <v>180</v>
      </c>
      <c r="U193" s="97">
        <f t="shared" si="96"/>
        <v>9</v>
      </c>
      <c r="V193" s="115"/>
      <c r="W193" s="45">
        <f t="shared" si="97"/>
        <v>35</v>
      </c>
      <c r="X193" s="45">
        <f t="shared" si="98"/>
        <v>33</v>
      </c>
      <c r="Y193" s="45">
        <f t="shared" si="99"/>
        <v>38</v>
      </c>
      <c r="Z193" s="45">
        <f t="shared" si="100"/>
        <v>37</v>
      </c>
      <c r="AA193" s="45">
        <f t="shared" si="101"/>
        <v>37</v>
      </c>
      <c r="AB193" s="45">
        <f t="shared" si="102"/>
        <v>0</v>
      </c>
      <c r="AC193" s="45">
        <f t="shared" si="103"/>
        <v>0</v>
      </c>
      <c r="AD193" s="23"/>
      <c r="AE193" s="23"/>
      <c r="AF193" s="23"/>
      <c r="AG193" s="23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</row>
    <row r="194" spans="1:51" ht="15.75" customHeight="1">
      <c r="A194" s="94">
        <v>10</v>
      </c>
      <c r="B194" s="95" t="s">
        <v>91</v>
      </c>
      <c r="C194" s="53">
        <v>5954</v>
      </c>
      <c r="D194" s="41">
        <v>2004</v>
      </c>
      <c r="E194" s="42" t="s">
        <v>70</v>
      </c>
      <c r="F194" s="41">
        <v>14</v>
      </c>
      <c r="G194" s="41">
        <f t="shared" si="88"/>
        <v>36</v>
      </c>
      <c r="H194" s="41">
        <v>7</v>
      </c>
      <c r="I194" s="41">
        <f t="shared" si="89"/>
        <v>43</v>
      </c>
      <c r="J194" s="41">
        <v>11</v>
      </c>
      <c r="K194" s="41">
        <f t="shared" si="90"/>
        <v>39</v>
      </c>
      <c r="L194" s="41"/>
      <c r="M194" s="41">
        <f t="shared" si="91"/>
        <v>0</v>
      </c>
      <c r="N194" s="41">
        <v>9</v>
      </c>
      <c r="O194" s="41">
        <f t="shared" si="92"/>
        <v>41</v>
      </c>
      <c r="P194" s="41"/>
      <c r="Q194" s="41">
        <f t="shared" si="93"/>
        <v>0</v>
      </c>
      <c r="R194" s="41"/>
      <c r="S194" s="41">
        <f t="shared" si="94"/>
        <v>0</v>
      </c>
      <c r="T194" s="96">
        <f t="shared" si="95"/>
        <v>159</v>
      </c>
      <c r="U194" s="97">
        <f t="shared" si="96"/>
        <v>10</v>
      </c>
      <c r="V194" s="115"/>
      <c r="W194" s="45">
        <f t="shared" si="97"/>
        <v>36</v>
      </c>
      <c r="X194" s="45">
        <f t="shared" si="98"/>
        <v>43</v>
      </c>
      <c r="Y194" s="45">
        <f t="shared" si="99"/>
        <v>39</v>
      </c>
      <c r="Z194" s="45">
        <f t="shared" si="100"/>
        <v>0</v>
      </c>
      <c r="AA194" s="45">
        <f t="shared" si="101"/>
        <v>41</v>
      </c>
      <c r="AB194" s="45">
        <f t="shared" si="102"/>
        <v>0</v>
      </c>
      <c r="AC194" s="45">
        <f t="shared" si="103"/>
        <v>0</v>
      </c>
      <c r="AD194" s="23"/>
      <c r="AE194" s="23"/>
      <c r="AF194" s="23"/>
      <c r="AG194" s="23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</row>
    <row r="195" spans="1:51" ht="15.75" customHeight="1">
      <c r="A195" s="94">
        <v>11</v>
      </c>
      <c r="B195" s="95" t="s">
        <v>191</v>
      </c>
      <c r="C195" s="53">
        <v>5961</v>
      </c>
      <c r="D195" s="41">
        <v>2003</v>
      </c>
      <c r="E195" s="42" t="s">
        <v>70</v>
      </c>
      <c r="F195" s="41">
        <v>17</v>
      </c>
      <c r="G195" s="41">
        <f t="shared" si="88"/>
        <v>33</v>
      </c>
      <c r="H195" s="41">
        <v>13</v>
      </c>
      <c r="I195" s="41">
        <f t="shared" si="89"/>
        <v>37</v>
      </c>
      <c r="J195" s="41">
        <v>13</v>
      </c>
      <c r="K195" s="41">
        <f t="shared" si="90"/>
        <v>37</v>
      </c>
      <c r="L195" s="41"/>
      <c r="M195" s="41">
        <f t="shared" si="91"/>
        <v>0</v>
      </c>
      <c r="N195" s="41">
        <v>6</v>
      </c>
      <c r="O195" s="41">
        <f t="shared" si="92"/>
        <v>45</v>
      </c>
      <c r="P195" s="41"/>
      <c r="Q195" s="41">
        <f t="shared" si="93"/>
        <v>0</v>
      </c>
      <c r="R195" s="41"/>
      <c r="S195" s="41">
        <f t="shared" si="94"/>
        <v>0</v>
      </c>
      <c r="T195" s="96">
        <f t="shared" si="95"/>
        <v>152</v>
      </c>
      <c r="U195" s="97">
        <f t="shared" si="96"/>
        <v>11</v>
      </c>
      <c r="V195" s="115"/>
      <c r="W195" s="45">
        <f t="shared" si="97"/>
        <v>33</v>
      </c>
      <c r="X195" s="45">
        <f t="shared" si="98"/>
        <v>37</v>
      </c>
      <c r="Y195" s="45">
        <f t="shared" si="99"/>
        <v>37</v>
      </c>
      <c r="Z195" s="45">
        <f t="shared" si="100"/>
        <v>0</v>
      </c>
      <c r="AA195" s="45">
        <f t="shared" si="101"/>
        <v>45</v>
      </c>
      <c r="AB195" s="45">
        <f t="shared" si="102"/>
        <v>0</v>
      </c>
      <c r="AC195" s="45">
        <f t="shared" si="103"/>
        <v>0</v>
      </c>
      <c r="AD195" s="23"/>
      <c r="AE195" s="23"/>
      <c r="AF195" s="23"/>
      <c r="AG195" s="23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</row>
    <row r="196" spans="1:51" ht="15.75" customHeight="1">
      <c r="A196" s="94">
        <v>12</v>
      </c>
      <c r="B196" s="95" t="s">
        <v>225</v>
      </c>
      <c r="C196" s="53">
        <v>4779</v>
      </c>
      <c r="D196" s="41">
        <v>2003</v>
      </c>
      <c r="E196" s="42" t="s">
        <v>232</v>
      </c>
      <c r="F196" s="41"/>
      <c r="G196" s="41">
        <f t="shared" si="88"/>
        <v>0</v>
      </c>
      <c r="H196" s="41">
        <v>4</v>
      </c>
      <c r="I196" s="41">
        <f t="shared" si="89"/>
        <v>55</v>
      </c>
      <c r="J196" s="41">
        <v>10</v>
      </c>
      <c r="K196" s="41">
        <f t="shared" si="90"/>
        <v>40</v>
      </c>
      <c r="L196" s="41"/>
      <c r="M196" s="41">
        <f t="shared" si="91"/>
        <v>0</v>
      </c>
      <c r="N196" s="41">
        <v>8</v>
      </c>
      <c r="O196" s="41">
        <f t="shared" si="92"/>
        <v>42</v>
      </c>
      <c r="P196" s="41"/>
      <c r="Q196" s="41">
        <f t="shared" si="93"/>
        <v>0</v>
      </c>
      <c r="R196" s="41"/>
      <c r="S196" s="41">
        <f t="shared" si="94"/>
        <v>0</v>
      </c>
      <c r="T196" s="96">
        <f t="shared" si="95"/>
        <v>137</v>
      </c>
      <c r="U196" s="97">
        <f t="shared" si="96"/>
        <v>12</v>
      </c>
      <c r="V196" s="115"/>
      <c r="W196" s="45">
        <f t="shared" si="97"/>
        <v>0</v>
      </c>
      <c r="X196" s="45">
        <f t="shared" si="98"/>
        <v>55</v>
      </c>
      <c r="Y196" s="45">
        <f t="shared" si="99"/>
        <v>40</v>
      </c>
      <c r="Z196" s="45">
        <f t="shared" si="100"/>
        <v>0</v>
      </c>
      <c r="AA196" s="45">
        <f t="shared" si="101"/>
        <v>42</v>
      </c>
      <c r="AB196" s="45">
        <f t="shared" si="102"/>
        <v>0</v>
      </c>
      <c r="AC196" s="45">
        <f t="shared" si="103"/>
        <v>0</v>
      </c>
      <c r="AD196" s="23"/>
      <c r="AE196" s="23"/>
      <c r="AF196" s="23"/>
      <c r="AG196" s="23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</row>
    <row r="197" spans="1:51" ht="15.75" customHeight="1">
      <c r="A197" s="94">
        <v>13</v>
      </c>
      <c r="B197" s="95" t="s">
        <v>224</v>
      </c>
      <c r="C197" s="53">
        <v>3866</v>
      </c>
      <c r="D197" s="41">
        <v>2003</v>
      </c>
      <c r="E197" s="42" t="s">
        <v>232</v>
      </c>
      <c r="F197" s="41"/>
      <c r="G197" s="41">
        <f t="shared" si="88"/>
        <v>0</v>
      </c>
      <c r="H197" s="41">
        <v>8</v>
      </c>
      <c r="I197" s="41">
        <f t="shared" si="89"/>
        <v>42</v>
      </c>
      <c r="J197" s="41">
        <v>8</v>
      </c>
      <c r="K197" s="41">
        <f t="shared" si="90"/>
        <v>42</v>
      </c>
      <c r="L197" s="41"/>
      <c r="M197" s="41">
        <f t="shared" si="91"/>
        <v>0</v>
      </c>
      <c r="N197" s="41">
        <v>5</v>
      </c>
      <c r="O197" s="41">
        <f t="shared" si="92"/>
        <v>50</v>
      </c>
      <c r="P197" s="41"/>
      <c r="Q197" s="41">
        <f t="shared" si="93"/>
        <v>0</v>
      </c>
      <c r="R197" s="41"/>
      <c r="S197" s="41">
        <f t="shared" si="94"/>
        <v>0</v>
      </c>
      <c r="T197" s="96">
        <f t="shared" si="95"/>
        <v>134</v>
      </c>
      <c r="U197" s="97">
        <f t="shared" si="96"/>
        <v>13</v>
      </c>
      <c r="V197" s="115"/>
      <c r="W197" s="45">
        <f t="shared" si="97"/>
        <v>0</v>
      </c>
      <c r="X197" s="45">
        <f t="shared" si="98"/>
        <v>42</v>
      </c>
      <c r="Y197" s="45">
        <f t="shared" si="99"/>
        <v>42</v>
      </c>
      <c r="Z197" s="45">
        <f t="shared" si="100"/>
        <v>0</v>
      </c>
      <c r="AA197" s="45">
        <f t="shared" si="101"/>
        <v>50</v>
      </c>
      <c r="AB197" s="45">
        <f t="shared" si="102"/>
        <v>0</v>
      </c>
      <c r="AC197" s="45">
        <f t="shared" si="103"/>
        <v>0</v>
      </c>
      <c r="AD197" s="23"/>
      <c r="AE197" s="23"/>
      <c r="AF197" s="23"/>
      <c r="AG197" s="23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</row>
    <row r="198" spans="1:51" ht="15.75" customHeight="1">
      <c r="A198" s="94">
        <v>14</v>
      </c>
      <c r="B198" s="95" t="s">
        <v>215</v>
      </c>
      <c r="C198" s="53">
        <v>4791</v>
      </c>
      <c r="D198" s="41">
        <v>2003</v>
      </c>
      <c r="E198" s="42" t="s">
        <v>212</v>
      </c>
      <c r="F198" s="41"/>
      <c r="G198" s="41">
        <f t="shared" si="88"/>
        <v>0</v>
      </c>
      <c r="H198" s="41">
        <v>15</v>
      </c>
      <c r="I198" s="41">
        <f t="shared" si="89"/>
        <v>35</v>
      </c>
      <c r="J198" s="41">
        <v>19</v>
      </c>
      <c r="K198" s="41">
        <f t="shared" si="90"/>
        <v>31</v>
      </c>
      <c r="L198" s="41">
        <v>16</v>
      </c>
      <c r="M198" s="41">
        <f t="shared" si="91"/>
        <v>34</v>
      </c>
      <c r="N198" s="41">
        <v>19</v>
      </c>
      <c r="O198" s="41">
        <f t="shared" si="92"/>
        <v>31</v>
      </c>
      <c r="P198" s="41"/>
      <c r="Q198" s="41">
        <f t="shared" si="93"/>
        <v>0</v>
      </c>
      <c r="R198" s="41"/>
      <c r="S198" s="41">
        <f t="shared" si="94"/>
        <v>0</v>
      </c>
      <c r="T198" s="96">
        <f t="shared" si="95"/>
        <v>131</v>
      </c>
      <c r="U198" s="97">
        <f t="shared" si="96"/>
        <v>14</v>
      </c>
      <c r="V198" s="115"/>
      <c r="W198" s="45">
        <f t="shared" si="97"/>
        <v>0</v>
      </c>
      <c r="X198" s="45">
        <f t="shared" si="98"/>
        <v>35</v>
      </c>
      <c r="Y198" s="45">
        <f t="shared" si="99"/>
        <v>31</v>
      </c>
      <c r="Z198" s="45">
        <f t="shared" si="100"/>
        <v>34</v>
      </c>
      <c r="AA198" s="45">
        <f t="shared" si="101"/>
        <v>31</v>
      </c>
      <c r="AB198" s="45">
        <f t="shared" si="102"/>
        <v>0</v>
      </c>
      <c r="AC198" s="45">
        <f t="shared" si="103"/>
        <v>0</v>
      </c>
      <c r="AD198" s="23"/>
      <c r="AE198" s="23"/>
      <c r="AF198" s="23"/>
      <c r="AG198" s="23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</row>
    <row r="199" spans="1:51" ht="15.75" customHeight="1">
      <c r="A199" s="94">
        <v>15</v>
      </c>
      <c r="B199" s="95" t="s">
        <v>190</v>
      </c>
      <c r="C199" s="53">
        <v>5014</v>
      </c>
      <c r="D199" s="41">
        <v>2003</v>
      </c>
      <c r="E199" s="42" t="s">
        <v>67</v>
      </c>
      <c r="F199" s="41">
        <v>16</v>
      </c>
      <c r="G199" s="41">
        <f t="shared" si="88"/>
        <v>34</v>
      </c>
      <c r="H199" s="41">
        <v>23</v>
      </c>
      <c r="I199" s="41">
        <f t="shared" si="89"/>
        <v>27</v>
      </c>
      <c r="J199" s="41">
        <v>18</v>
      </c>
      <c r="K199" s="41">
        <f t="shared" si="90"/>
        <v>32</v>
      </c>
      <c r="L199" s="41"/>
      <c r="M199" s="41">
        <f t="shared" si="91"/>
        <v>0</v>
      </c>
      <c r="N199" s="41">
        <v>12</v>
      </c>
      <c r="O199" s="41">
        <f t="shared" si="92"/>
        <v>38</v>
      </c>
      <c r="P199" s="41"/>
      <c r="Q199" s="41">
        <f t="shared" si="93"/>
        <v>0</v>
      </c>
      <c r="R199" s="41"/>
      <c r="S199" s="41">
        <f t="shared" si="94"/>
        <v>0</v>
      </c>
      <c r="T199" s="96">
        <f t="shared" si="95"/>
        <v>131</v>
      </c>
      <c r="U199" s="97">
        <f t="shared" si="96"/>
        <v>15</v>
      </c>
      <c r="V199" s="115"/>
      <c r="W199" s="45">
        <f t="shared" si="97"/>
        <v>34</v>
      </c>
      <c r="X199" s="45">
        <f t="shared" si="98"/>
        <v>27</v>
      </c>
      <c r="Y199" s="45">
        <f t="shared" si="99"/>
        <v>32</v>
      </c>
      <c r="Z199" s="45">
        <f t="shared" si="100"/>
        <v>0</v>
      </c>
      <c r="AA199" s="45">
        <f t="shared" si="101"/>
        <v>38</v>
      </c>
      <c r="AB199" s="45">
        <f t="shared" si="102"/>
        <v>0</v>
      </c>
      <c r="AC199" s="45">
        <f t="shared" si="103"/>
        <v>0</v>
      </c>
      <c r="AD199" s="23"/>
      <c r="AE199" s="23"/>
      <c r="AF199" s="23"/>
      <c r="AG199" s="23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</row>
    <row r="200" spans="1:51" ht="15.75" customHeight="1">
      <c r="A200" s="94">
        <v>16</v>
      </c>
      <c r="B200" s="95" t="s">
        <v>216</v>
      </c>
      <c r="C200" s="53">
        <v>6191</v>
      </c>
      <c r="D200" s="41">
        <v>2003</v>
      </c>
      <c r="E200" s="42" t="s">
        <v>212</v>
      </c>
      <c r="F200" s="41"/>
      <c r="G200" s="41">
        <f t="shared" si="88"/>
        <v>0</v>
      </c>
      <c r="H200" s="41">
        <v>23</v>
      </c>
      <c r="I200" s="41">
        <f t="shared" si="89"/>
        <v>27</v>
      </c>
      <c r="J200" s="41">
        <v>25</v>
      </c>
      <c r="K200" s="41">
        <f t="shared" si="90"/>
        <v>25</v>
      </c>
      <c r="L200" s="41">
        <v>14</v>
      </c>
      <c r="M200" s="41">
        <f t="shared" si="91"/>
        <v>36</v>
      </c>
      <c r="N200" s="41">
        <v>11</v>
      </c>
      <c r="O200" s="41">
        <f t="shared" si="92"/>
        <v>39</v>
      </c>
      <c r="P200" s="41"/>
      <c r="Q200" s="41">
        <f t="shared" si="93"/>
        <v>0</v>
      </c>
      <c r="R200" s="41"/>
      <c r="S200" s="41">
        <f t="shared" si="94"/>
        <v>0</v>
      </c>
      <c r="T200" s="96">
        <f t="shared" si="95"/>
        <v>127</v>
      </c>
      <c r="U200" s="97">
        <f t="shared" si="96"/>
        <v>16</v>
      </c>
      <c r="V200" s="115"/>
      <c r="W200" s="45">
        <f t="shared" si="97"/>
        <v>0</v>
      </c>
      <c r="X200" s="45">
        <f t="shared" si="98"/>
        <v>27</v>
      </c>
      <c r="Y200" s="45">
        <f t="shared" si="99"/>
        <v>25</v>
      </c>
      <c r="Z200" s="45">
        <f t="shared" si="100"/>
        <v>36</v>
      </c>
      <c r="AA200" s="45">
        <f t="shared" si="101"/>
        <v>39</v>
      </c>
      <c r="AB200" s="45">
        <f t="shared" si="102"/>
        <v>0</v>
      </c>
      <c r="AC200" s="45">
        <f t="shared" si="103"/>
        <v>0</v>
      </c>
      <c r="AD200" s="23"/>
      <c r="AE200" s="23"/>
      <c r="AF200" s="23"/>
      <c r="AG200" s="23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</row>
    <row r="201" spans="1:51" ht="15.75" customHeight="1">
      <c r="A201" s="94">
        <v>17</v>
      </c>
      <c r="B201" s="95" t="s">
        <v>89</v>
      </c>
      <c r="C201" s="53">
        <v>4979</v>
      </c>
      <c r="D201" s="41">
        <v>2004</v>
      </c>
      <c r="E201" s="42" t="s">
        <v>71</v>
      </c>
      <c r="F201" s="41">
        <v>21</v>
      </c>
      <c r="G201" s="41">
        <f t="shared" si="88"/>
        <v>29</v>
      </c>
      <c r="H201" s="41">
        <v>25</v>
      </c>
      <c r="I201" s="41">
        <f t="shared" si="89"/>
        <v>25</v>
      </c>
      <c r="J201" s="41">
        <v>14</v>
      </c>
      <c r="K201" s="41">
        <f t="shared" si="90"/>
        <v>36</v>
      </c>
      <c r="L201" s="41"/>
      <c r="M201" s="41">
        <f t="shared" si="91"/>
        <v>0</v>
      </c>
      <c r="N201" s="41">
        <v>17</v>
      </c>
      <c r="O201" s="41">
        <f t="shared" si="92"/>
        <v>33</v>
      </c>
      <c r="P201" s="41"/>
      <c r="Q201" s="41">
        <f t="shared" si="93"/>
        <v>0</v>
      </c>
      <c r="R201" s="41"/>
      <c r="S201" s="41">
        <f t="shared" si="94"/>
        <v>0</v>
      </c>
      <c r="T201" s="96">
        <f t="shared" si="95"/>
        <v>123</v>
      </c>
      <c r="U201" s="97">
        <f t="shared" si="96"/>
        <v>17</v>
      </c>
      <c r="V201" s="115"/>
      <c r="W201" s="45">
        <f t="shared" si="97"/>
        <v>29</v>
      </c>
      <c r="X201" s="45">
        <f t="shared" si="98"/>
        <v>25</v>
      </c>
      <c r="Y201" s="45">
        <f t="shared" si="99"/>
        <v>36</v>
      </c>
      <c r="Z201" s="45">
        <f t="shared" si="100"/>
        <v>0</v>
      </c>
      <c r="AA201" s="45">
        <f t="shared" si="101"/>
        <v>33</v>
      </c>
      <c r="AB201" s="45">
        <f t="shared" si="102"/>
        <v>0</v>
      </c>
      <c r="AC201" s="45">
        <f t="shared" si="103"/>
        <v>0</v>
      </c>
      <c r="AD201" s="23"/>
      <c r="AE201" s="23"/>
      <c r="AF201" s="23"/>
      <c r="AG201" s="23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</row>
    <row r="202" spans="1:51" ht="15.75" customHeight="1">
      <c r="A202" s="94">
        <v>18</v>
      </c>
      <c r="B202" s="95" t="s">
        <v>88</v>
      </c>
      <c r="C202" s="53">
        <v>5471</v>
      </c>
      <c r="D202" s="41">
        <v>2004</v>
      </c>
      <c r="E202" s="42" t="s">
        <v>212</v>
      </c>
      <c r="F202" s="41">
        <v>11</v>
      </c>
      <c r="G202" s="41">
        <f t="shared" si="88"/>
        <v>39</v>
      </c>
      <c r="H202" s="41">
        <v>10</v>
      </c>
      <c r="I202" s="41">
        <f t="shared" si="89"/>
        <v>40</v>
      </c>
      <c r="J202" s="41"/>
      <c r="K202" s="41">
        <f t="shared" si="90"/>
        <v>0</v>
      </c>
      <c r="L202" s="41">
        <v>9</v>
      </c>
      <c r="M202" s="41">
        <f t="shared" si="91"/>
        <v>41</v>
      </c>
      <c r="N202" s="41"/>
      <c r="O202" s="41">
        <f t="shared" si="92"/>
        <v>0</v>
      </c>
      <c r="P202" s="41"/>
      <c r="Q202" s="41">
        <f t="shared" si="93"/>
        <v>0</v>
      </c>
      <c r="R202" s="41"/>
      <c r="S202" s="41">
        <f t="shared" si="94"/>
        <v>0</v>
      </c>
      <c r="T202" s="96">
        <f t="shared" si="95"/>
        <v>120</v>
      </c>
      <c r="U202" s="97">
        <f t="shared" si="96"/>
        <v>18</v>
      </c>
      <c r="V202" s="115"/>
      <c r="W202" s="45">
        <f t="shared" si="97"/>
        <v>39</v>
      </c>
      <c r="X202" s="45">
        <f t="shared" si="98"/>
        <v>40</v>
      </c>
      <c r="Y202" s="45">
        <f t="shared" si="99"/>
        <v>0</v>
      </c>
      <c r="Z202" s="45">
        <f t="shared" si="100"/>
        <v>41</v>
      </c>
      <c r="AA202" s="45">
        <f t="shared" si="101"/>
        <v>0</v>
      </c>
      <c r="AB202" s="45">
        <f t="shared" si="102"/>
        <v>0</v>
      </c>
      <c r="AC202" s="45">
        <f t="shared" si="103"/>
        <v>0</v>
      </c>
      <c r="AD202" s="23"/>
      <c r="AE202" s="23"/>
      <c r="AF202" s="23"/>
      <c r="AG202" s="23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</row>
    <row r="203" spans="1:51" ht="15.75" customHeight="1">
      <c r="A203" s="94">
        <v>19</v>
      </c>
      <c r="B203" s="95" t="s">
        <v>217</v>
      </c>
      <c r="C203" s="53">
        <v>6192</v>
      </c>
      <c r="D203" s="41">
        <v>2003</v>
      </c>
      <c r="E203" s="42" t="s">
        <v>212</v>
      </c>
      <c r="F203" s="41"/>
      <c r="G203" s="41">
        <f t="shared" si="88"/>
        <v>0</v>
      </c>
      <c r="H203" s="41">
        <v>20</v>
      </c>
      <c r="I203" s="41">
        <f t="shared" si="89"/>
        <v>30</v>
      </c>
      <c r="J203" s="41">
        <v>26</v>
      </c>
      <c r="K203" s="41">
        <f t="shared" si="90"/>
        <v>24</v>
      </c>
      <c r="L203" s="41">
        <v>15</v>
      </c>
      <c r="M203" s="41">
        <f t="shared" si="91"/>
        <v>35</v>
      </c>
      <c r="N203" s="41">
        <v>21</v>
      </c>
      <c r="O203" s="41">
        <f t="shared" si="92"/>
        <v>29</v>
      </c>
      <c r="P203" s="41"/>
      <c r="Q203" s="41">
        <f t="shared" si="93"/>
        <v>0</v>
      </c>
      <c r="R203" s="41"/>
      <c r="S203" s="41">
        <f t="shared" si="94"/>
        <v>0</v>
      </c>
      <c r="T203" s="96">
        <f t="shared" si="95"/>
        <v>118</v>
      </c>
      <c r="U203" s="97">
        <f t="shared" si="96"/>
        <v>19</v>
      </c>
      <c r="V203" s="115"/>
      <c r="W203" s="45">
        <f t="shared" si="97"/>
        <v>0</v>
      </c>
      <c r="X203" s="45">
        <f t="shared" si="98"/>
        <v>30</v>
      </c>
      <c r="Y203" s="45">
        <f t="shared" si="99"/>
        <v>24</v>
      </c>
      <c r="Z203" s="45">
        <f t="shared" si="100"/>
        <v>35</v>
      </c>
      <c r="AA203" s="45">
        <f t="shared" si="101"/>
        <v>29</v>
      </c>
      <c r="AB203" s="45">
        <f t="shared" si="102"/>
        <v>0</v>
      </c>
      <c r="AC203" s="45">
        <f t="shared" si="103"/>
        <v>0</v>
      </c>
      <c r="AD203" s="23"/>
      <c r="AE203" s="23"/>
      <c r="AF203" s="23"/>
      <c r="AG203" s="23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</row>
    <row r="204" spans="1:51" ht="15.75" customHeight="1">
      <c r="A204" s="94">
        <v>20</v>
      </c>
      <c r="B204" s="95" t="s">
        <v>218</v>
      </c>
      <c r="C204" s="53">
        <v>5472</v>
      </c>
      <c r="D204" s="41">
        <v>2004</v>
      </c>
      <c r="E204" s="42" t="s">
        <v>212</v>
      </c>
      <c r="F204" s="41"/>
      <c r="G204" s="41">
        <f t="shared" si="88"/>
        <v>0</v>
      </c>
      <c r="H204" s="41">
        <v>15</v>
      </c>
      <c r="I204" s="41">
        <f t="shared" si="89"/>
        <v>35</v>
      </c>
      <c r="J204" s="41">
        <v>17</v>
      </c>
      <c r="K204" s="41">
        <f t="shared" si="90"/>
        <v>33</v>
      </c>
      <c r="L204" s="41">
        <v>11</v>
      </c>
      <c r="M204" s="41">
        <f t="shared" si="91"/>
        <v>39</v>
      </c>
      <c r="N204" s="41"/>
      <c r="O204" s="41">
        <f t="shared" si="92"/>
        <v>0</v>
      </c>
      <c r="P204" s="41"/>
      <c r="Q204" s="41">
        <f t="shared" si="93"/>
        <v>0</v>
      </c>
      <c r="R204" s="41"/>
      <c r="S204" s="41">
        <f t="shared" si="94"/>
        <v>0</v>
      </c>
      <c r="T204" s="96">
        <f t="shared" si="95"/>
        <v>107</v>
      </c>
      <c r="U204" s="97">
        <f t="shared" si="96"/>
        <v>20</v>
      </c>
      <c r="V204" s="115"/>
      <c r="W204" s="45">
        <f t="shared" si="97"/>
        <v>0</v>
      </c>
      <c r="X204" s="45">
        <f t="shared" si="98"/>
        <v>35</v>
      </c>
      <c r="Y204" s="45">
        <f t="shared" si="99"/>
        <v>33</v>
      </c>
      <c r="Z204" s="45">
        <f t="shared" si="100"/>
        <v>39</v>
      </c>
      <c r="AA204" s="45">
        <f t="shared" si="101"/>
        <v>0</v>
      </c>
      <c r="AB204" s="45">
        <f t="shared" si="102"/>
        <v>0</v>
      </c>
      <c r="AC204" s="45">
        <f t="shared" si="103"/>
        <v>0</v>
      </c>
      <c r="AD204" s="23"/>
      <c r="AE204" s="23"/>
      <c r="AF204" s="23"/>
      <c r="AG204" s="23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</row>
    <row r="205" spans="1:51" ht="15.75" customHeight="1">
      <c r="A205" s="94">
        <v>21</v>
      </c>
      <c r="B205" s="95" t="s">
        <v>222</v>
      </c>
      <c r="C205" s="53">
        <v>5107</v>
      </c>
      <c r="D205" s="41">
        <v>2004</v>
      </c>
      <c r="E205" s="42" t="s">
        <v>210</v>
      </c>
      <c r="F205" s="41"/>
      <c r="G205" s="41">
        <f t="shared" si="88"/>
        <v>0</v>
      </c>
      <c r="H205" s="41">
        <v>18</v>
      </c>
      <c r="I205" s="41">
        <f t="shared" si="89"/>
        <v>32</v>
      </c>
      <c r="J205" s="41">
        <v>15</v>
      </c>
      <c r="K205" s="41">
        <f t="shared" si="90"/>
        <v>35</v>
      </c>
      <c r="L205" s="41"/>
      <c r="M205" s="41">
        <f t="shared" si="91"/>
        <v>0</v>
      </c>
      <c r="N205" s="41">
        <v>15</v>
      </c>
      <c r="O205" s="41">
        <f t="shared" si="92"/>
        <v>35</v>
      </c>
      <c r="P205" s="41"/>
      <c r="Q205" s="41">
        <f t="shared" si="93"/>
        <v>0</v>
      </c>
      <c r="R205" s="41"/>
      <c r="S205" s="41">
        <f t="shared" si="94"/>
        <v>0</v>
      </c>
      <c r="T205" s="96">
        <f t="shared" si="95"/>
        <v>102</v>
      </c>
      <c r="U205" s="97">
        <f t="shared" si="96"/>
        <v>21</v>
      </c>
      <c r="V205" s="115"/>
      <c r="W205" s="45">
        <f t="shared" si="97"/>
        <v>0</v>
      </c>
      <c r="X205" s="45">
        <f t="shared" si="98"/>
        <v>32</v>
      </c>
      <c r="Y205" s="45">
        <f t="shared" si="99"/>
        <v>35</v>
      </c>
      <c r="Z205" s="45">
        <f t="shared" si="100"/>
        <v>0</v>
      </c>
      <c r="AA205" s="45">
        <f t="shared" si="101"/>
        <v>35</v>
      </c>
      <c r="AB205" s="45">
        <f t="shared" si="102"/>
        <v>0</v>
      </c>
      <c r="AC205" s="45">
        <f t="shared" si="103"/>
        <v>0</v>
      </c>
      <c r="AD205" s="23"/>
      <c r="AE205" s="23"/>
      <c r="AF205" s="23"/>
      <c r="AG205" s="23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</row>
    <row r="206" spans="1:51" ht="15.75" customHeight="1">
      <c r="A206" s="94">
        <v>22</v>
      </c>
      <c r="B206" s="95" t="s">
        <v>186</v>
      </c>
      <c r="C206" s="53">
        <v>3731</v>
      </c>
      <c r="D206" s="41">
        <v>2003</v>
      </c>
      <c r="E206" s="42" t="s">
        <v>69</v>
      </c>
      <c r="F206" s="41">
        <v>1</v>
      </c>
      <c r="G206" s="41">
        <f t="shared" si="88"/>
        <v>100</v>
      </c>
      <c r="H206" s="41"/>
      <c r="I206" s="41">
        <f t="shared" si="89"/>
        <v>0</v>
      </c>
      <c r="J206" s="41"/>
      <c r="K206" s="41">
        <f t="shared" si="90"/>
        <v>0</v>
      </c>
      <c r="L206" s="41"/>
      <c r="M206" s="41">
        <f t="shared" si="91"/>
        <v>0</v>
      </c>
      <c r="N206" s="41"/>
      <c r="O206" s="41">
        <f t="shared" si="92"/>
        <v>0</v>
      </c>
      <c r="P206" s="41"/>
      <c r="Q206" s="41">
        <f t="shared" si="93"/>
        <v>0</v>
      </c>
      <c r="R206" s="41"/>
      <c r="S206" s="41">
        <f t="shared" si="94"/>
        <v>0</v>
      </c>
      <c r="T206" s="96">
        <f t="shared" si="95"/>
        <v>100</v>
      </c>
      <c r="U206" s="97">
        <f t="shared" si="96"/>
        <v>22</v>
      </c>
      <c r="V206" s="115"/>
      <c r="W206" s="45">
        <f t="shared" si="97"/>
        <v>100</v>
      </c>
      <c r="X206" s="45">
        <f t="shared" si="98"/>
        <v>0</v>
      </c>
      <c r="Y206" s="45">
        <f t="shared" si="99"/>
        <v>0</v>
      </c>
      <c r="Z206" s="45">
        <f t="shared" si="100"/>
        <v>0</v>
      </c>
      <c r="AA206" s="45">
        <f t="shared" si="101"/>
        <v>0</v>
      </c>
      <c r="AB206" s="45">
        <f t="shared" si="102"/>
        <v>0</v>
      </c>
      <c r="AC206" s="45">
        <f t="shared" si="103"/>
        <v>0</v>
      </c>
      <c r="AD206" s="23"/>
      <c r="AE206" s="23"/>
      <c r="AF206" s="23"/>
      <c r="AG206" s="23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</row>
    <row r="207" spans="1:51" ht="15.75" customHeight="1">
      <c r="A207" s="94">
        <v>23</v>
      </c>
      <c r="B207" s="95" t="s">
        <v>220</v>
      </c>
      <c r="C207" s="53">
        <v>5369</v>
      </c>
      <c r="D207" s="41">
        <v>2004</v>
      </c>
      <c r="E207" s="42" t="s">
        <v>210</v>
      </c>
      <c r="F207" s="41"/>
      <c r="G207" s="41">
        <f t="shared" si="88"/>
        <v>0</v>
      </c>
      <c r="H207" s="41">
        <v>21</v>
      </c>
      <c r="I207" s="41">
        <f t="shared" si="89"/>
        <v>29</v>
      </c>
      <c r="J207" s="41">
        <v>21</v>
      </c>
      <c r="K207" s="41">
        <f t="shared" si="90"/>
        <v>29</v>
      </c>
      <c r="L207" s="41"/>
      <c r="M207" s="41">
        <f t="shared" si="91"/>
        <v>0</v>
      </c>
      <c r="N207" s="41">
        <v>18</v>
      </c>
      <c r="O207" s="41">
        <f t="shared" si="92"/>
        <v>32</v>
      </c>
      <c r="P207" s="41"/>
      <c r="Q207" s="41">
        <f t="shared" si="93"/>
        <v>0</v>
      </c>
      <c r="R207" s="41"/>
      <c r="S207" s="41">
        <f t="shared" si="94"/>
        <v>0</v>
      </c>
      <c r="T207" s="96">
        <f t="shared" si="95"/>
        <v>90</v>
      </c>
      <c r="U207" s="97">
        <f t="shared" si="96"/>
        <v>23</v>
      </c>
      <c r="V207" s="115"/>
      <c r="W207" s="45">
        <f t="shared" si="97"/>
        <v>0</v>
      </c>
      <c r="X207" s="45">
        <f t="shared" si="98"/>
        <v>29</v>
      </c>
      <c r="Y207" s="45">
        <f t="shared" si="99"/>
        <v>29</v>
      </c>
      <c r="Z207" s="45">
        <f t="shared" si="100"/>
        <v>0</v>
      </c>
      <c r="AA207" s="45">
        <f t="shared" si="101"/>
        <v>32</v>
      </c>
      <c r="AB207" s="45">
        <f t="shared" si="102"/>
        <v>0</v>
      </c>
      <c r="AC207" s="45">
        <f t="shared" si="103"/>
        <v>0</v>
      </c>
      <c r="AD207" s="23"/>
      <c r="AE207" s="23"/>
      <c r="AF207" s="23"/>
      <c r="AG207" s="23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</row>
    <row r="208" spans="1:51" ht="15.75" customHeight="1">
      <c r="A208" s="94">
        <v>24</v>
      </c>
      <c r="B208" s="95" t="s">
        <v>188</v>
      </c>
      <c r="C208" s="53">
        <v>3773</v>
      </c>
      <c r="D208" s="41">
        <v>2003</v>
      </c>
      <c r="E208" s="42" t="s">
        <v>69</v>
      </c>
      <c r="F208" s="41">
        <v>9</v>
      </c>
      <c r="G208" s="41">
        <f t="shared" si="88"/>
        <v>41</v>
      </c>
      <c r="H208" s="41"/>
      <c r="I208" s="41">
        <f t="shared" si="89"/>
        <v>0</v>
      </c>
      <c r="J208" s="41"/>
      <c r="K208" s="41">
        <f t="shared" si="90"/>
        <v>0</v>
      </c>
      <c r="L208" s="41">
        <v>6</v>
      </c>
      <c r="M208" s="41">
        <f t="shared" si="91"/>
        <v>45</v>
      </c>
      <c r="N208" s="41"/>
      <c r="O208" s="41">
        <f t="shared" si="92"/>
        <v>0</v>
      </c>
      <c r="P208" s="41"/>
      <c r="Q208" s="41">
        <f t="shared" si="93"/>
        <v>0</v>
      </c>
      <c r="R208" s="41"/>
      <c r="S208" s="41">
        <f t="shared" si="94"/>
        <v>0</v>
      </c>
      <c r="T208" s="96">
        <f t="shared" si="95"/>
        <v>86</v>
      </c>
      <c r="U208" s="97">
        <f t="shared" si="96"/>
        <v>24</v>
      </c>
      <c r="V208" s="115"/>
      <c r="W208" s="45">
        <f t="shared" si="97"/>
        <v>41</v>
      </c>
      <c r="X208" s="45">
        <f t="shared" si="98"/>
        <v>0</v>
      </c>
      <c r="Y208" s="45">
        <f t="shared" si="99"/>
        <v>0</v>
      </c>
      <c r="Z208" s="45">
        <f t="shared" si="100"/>
        <v>45</v>
      </c>
      <c r="AA208" s="45">
        <f t="shared" si="101"/>
        <v>0</v>
      </c>
      <c r="AB208" s="45">
        <f t="shared" si="102"/>
        <v>0</v>
      </c>
      <c r="AC208" s="45">
        <f t="shared" si="103"/>
        <v>0</v>
      </c>
      <c r="AD208" s="23"/>
      <c r="AE208" s="23"/>
      <c r="AF208" s="23"/>
      <c r="AG208" s="23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</row>
    <row r="209" spans="1:51" ht="15.75" customHeight="1">
      <c r="A209" s="94">
        <v>25</v>
      </c>
      <c r="B209" s="95" t="s">
        <v>223</v>
      </c>
      <c r="C209" s="53">
        <v>5668</v>
      </c>
      <c r="D209" s="41">
        <v>2003</v>
      </c>
      <c r="E209" s="42" t="s">
        <v>210</v>
      </c>
      <c r="F209" s="41"/>
      <c r="G209" s="41">
        <f t="shared" si="88"/>
        <v>0</v>
      </c>
      <c r="H209" s="41">
        <v>27</v>
      </c>
      <c r="I209" s="41">
        <f t="shared" si="89"/>
        <v>23</v>
      </c>
      <c r="J209" s="41">
        <v>23</v>
      </c>
      <c r="K209" s="41">
        <f t="shared" si="90"/>
        <v>27</v>
      </c>
      <c r="L209" s="41"/>
      <c r="M209" s="41">
        <f t="shared" si="91"/>
        <v>0</v>
      </c>
      <c r="N209" s="41">
        <v>16</v>
      </c>
      <c r="O209" s="41">
        <f t="shared" si="92"/>
        <v>34</v>
      </c>
      <c r="P209" s="41"/>
      <c r="Q209" s="41">
        <f t="shared" si="93"/>
        <v>0</v>
      </c>
      <c r="R209" s="41"/>
      <c r="S209" s="41">
        <f t="shared" si="94"/>
        <v>0</v>
      </c>
      <c r="T209" s="96">
        <f t="shared" si="95"/>
        <v>84</v>
      </c>
      <c r="U209" s="97">
        <f t="shared" si="96"/>
        <v>25</v>
      </c>
      <c r="V209" s="115"/>
      <c r="W209" s="45">
        <f t="shared" si="97"/>
        <v>0</v>
      </c>
      <c r="X209" s="45">
        <f t="shared" si="98"/>
        <v>23</v>
      </c>
      <c r="Y209" s="45">
        <f t="shared" si="99"/>
        <v>27</v>
      </c>
      <c r="Z209" s="45">
        <f t="shared" si="100"/>
        <v>0</v>
      </c>
      <c r="AA209" s="45">
        <f t="shared" si="101"/>
        <v>34</v>
      </c>
      <c r="AB209" s="45">
        <f t="shared" si="102"/>
        <v>0</v>
      </c>
      <c r="AC209" s="45">
        <f t="shared" si="103"/>
        <v>0</v>
      </c>
      <c r="AD209" s="23"/>
      <c r="AE209" s="23"/>
      <c r="AF209" s="23"/>
      <c r="AG209" s="23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</row>
    <row r="210" spans="1:51" ht="15.75" customHeight="1">
      <c r="A210" s="94">
        <v>26</v>
      </c>
      <c r="B210" s="95" t="s">
        <v>189</v>
      </c>
      <c r="C210" s="53">
        <v>4818</v>
      </c>
      <c r="D210" s="41">
        <v>2003</v>
      </c>
      <c r="E210" s="42" t="s">
        <v>77</v>
      </c>
      <c r="F210" s="41">
        <v>13</v>
      </c>
      <c r="G210" s="41">
        <f t="shared" si="88"/>
        <v>37</v>
      </c>
      <c r="H210" s="41"/>
      <c r="I210" s="41">
        <f t="shared" si="89"/>
        <v>0</v>
      </c>
      <c r="J210" s="41"/>
      <c r="K210" s="41">
        <f t="shared" si="90"/>
        <v>0</v>
      </c>
      <c r="L210" s="41"/>
      <c r="M210" s="41">
        <f t="shared" si="91"/>
        <v>0</v>
      </c>
      <c r="N210" s="41">
        <v>7</v>
      </c>
      <c r="O210" s="41">
        <f t="shared" si="92"/>
        <v>43</v>
      </c>
      <c r="P210" s="41"/>
      <c r="Q210" s="41">
        <f t="shared" si="93"/>
        <v>0</v>
      </c>
      <c r="R210" s="41"/>
      <c r="S210" s="41">
        <f t="shared" si="94"/>
        <v>0</v>
      </c>
      <c r="T210" s="96">
        <f t="shared" si="95"/>
        <v>80</v>
      </c>
      <c r="U210" s="97">
        <f t="shared" si="96"/>
        <v>26</v>
      </c>
      <c r="V210" s="115"/>
      <c r="W210" s="45">
        <f t="shared" si="97"/>
        <v>37</v>
      </c>
      <c r="X210" s="45">
        <f t="shared" si="98"/>
        <v>0</v>
      </c>
      <c r="Y210" s="45">
        <f t="shared" si="99"/>
        <v>0</v>
      </c>
      <c r="Z210" s="45">
        <f t="shared" si="100"/>
        <v>0</v>
      </c>
      <c r="AA210" s="45">
        <f t="shared" si="101"/>
        <v>43</v>
      </c>
      <c r="AB210" s="45">
        <f t="shared" si="102"/>
        <v>0</v>
      </c>
      <c r="AC210" s="45">
        <f t="shared" si="103"/>
        <v>0</v>
      </c>
      <c r="AD210" s="23"/>
      <c r="AE210" s="23"/>
      <c r="AF210" s="23"/>
      <c r="AG210" s="23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</row>
    <row r="211" spans="1:51" ht="15.75" customHeight="1">
      <c r="A211" s="94">
        <v>27</v>
      </c>
      <c r="B211" s="95" t="s">
        <v>221</v>
      </c>
      <c r="C211" s="53">
        <v>5671</v>
      </c>
      <c r="D211" s="41">
        <v>2004</v>
      </c>
      <c r="E211" s="42" t="s">
        <v>210</v>
      </c>
      <c r="F211" s="41"/>
      <c r="G211" s="41">
        <f t="shared" si="88"/>
        <v>0</v>
      </c>
      <c r="H211" s="41">
        <v>28</v>
      </c>
      <c r="I211" s="41">
        <f t="shared" si="89"/>
        <v>22</v>
      </c>
      <c r="J211" s="41">
        <v>24</v>
      </c>
      <c r="K211" s="41">
        <f t="shared" si="90"/>
        <v>26</v>
      </c>
      <c r="L211" s="41"/>
      <c r="M211" s="41">
        <f t="shared" si="91"/>
        <v>0</v>
      </c>
      <c r="N211" s="41">
        <v>24</v>
      </c>
      <c r="O211" s="41">
        <f t="shared" si="92"/>
        <v>26</v>
      </c>
      <c r="P211" s="41"/>
      <c r="Q211" s="41">
        <f t="shared" si="93"/>
        <v>0</v>
      </c>
      <c r="R211" s="41"/>
      <c r="S211" s="41">
        <f t="shared" si="94"/>
        <v>0</v>
      </c>
      <c r="T211" s="96">
        <f t="shared" si="95"/>
        <v>74</v>
      </c>
      <c r="U211" s="97">
        <f t="shared" si="96"/>
        <v>27</v>
      </c>
      <c r="V211" s="115"/>
      <c r="W211" s="45">
        <f t="shared" si="97"/>
        <v>0</v>
      </c>
      <c r="X211" s="45">
        <f t="shared" si="98"/>
        <v>22</v>
      </c>
      <c r="Y211" s="45">
        <f t="shared" si="99"/>
        <v>26</v>
      </c>
      <c r="Z211" s="45">
        <f t="shared" si="100"/>
        <v>0</v>
      </c>
      <c r="AA211" s="45">
        <f t="shared" si="101"/>
        <v>26</v>
      </c>
      <c r="AB211" s="45">
        <f t="shared" si="102"/>
        <v>0</v>
      </c>
      <c r="AC211" s="45">
        <f t="shared" si="103"/>
        <v>0</v>
      </c>
      <c r="AD211" s="23"/>
      <c r="AE211" s="23"/>
      <c r="AF211" s="23"/>
      <c r="AG211" s="23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</row>
    <row r="212" spans="1:51" ht="15.75" customHeight="1">
      <c r="A212" s="94">
        <v>28</v>
      </c>
      <c r="B212" s="95" t="s">
        <v>214</v>
      </c>
      <c r="C212" s="53">
        <v>6234</v>
      </c>
      <c r="D212" s="41">
        <v>2003</v>
      </c>
      <c r="E212" s="42" t="s">
        <v>77</v>
      </c>
      <c r="F212" s="41"/>
      <c r="G212" s="41">
        <f t="shared" si="88"/>
        <v>0</v>
      </c>
      <c r="H212" s="41">
        <v>14</v>
      </c>
      <c r="I212" s="41">
        <f t="shared" si="89"/>
        <v>36</v>
      </c>
      <c r="J212" s="41"/>
      <c r="K212" s="41">
        <f t="shared" si="90"/>
        <v>0</v>
      </c>
      <c r="L212" s="41"/>
      <c r="M212" s="41">
        <f t="shared" si="91"/>
        <v>0</v>
      </c>
      <c r="N212" s="41">
        <v>14</v>
      </c>
      <c r="O212" s="41">
        <f t="shared" si="92"/>
        <v>36</v>
      </c>
      <c r="P212" s="41"/>
      <c r="Q212" s="41">
        <f t="shared" si="93"/>
        <v>0</v>
      </c>
      <c r="R212" s="41"/>
      <c r="S212" s="41">
        <f t="shared" si="94"/>
        <v>0</v>
      </c>
      <c r="T212" s="96">
        <f t="shared" si="95"/>
        <v>72</v>
      </c>
      <c r="U212" s="97">
        <f t="shared" si="96"/>
        <v>28</v>
      </c>
      <c r="V212" s="115"/>
      <c r="W212" s="45">
        <f t="shared" si="97"/>
        <v>0</v>
      </c>
      <c r="X212" s="45">
        <f t="shared" si="98"/>
        <v>36</v>
      </c>
      <c r="Y212" s="45">
        <f t="shared" si="99"/>
        <v>0</v>
      </c>
      <c r="Z212" s="45">
        <f t="shared" si="100"/>
        <v>0</v>
      </c>
      <c r="AA212" s="45">
        <f t="shared" si="101"/>
        <v>36</v>
      </c>
      <c r="AB212" s="45">
        <f t="shared" si="102"/>
        <v>0</v>
      </c>
      <c r="AC212" s="45">
        <f t="shared" si="103"/>
        <v>0</v>
      </c>
      <c r="AD212" s="23"/>
      <c r="AE212" s="23"/>
      <c r="AF212" s="23"/>
      <c r="AG212" s="23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</row>
    <row r="213" spans="1:51" ht="15.75" customHeight="1">
      <c r="A213" s="94">
        <v>29</v>
      </c>
      <c r="B213" s="95" t="s">
        <v>192</v>
      </c>
      <c r="C213" s="53">
        <v>6160</v>
      </c>
      <c r="D213" s="41">
        <v>2004</v>
      </c>
      <c r="E213" s="42" t="s">
        <v>69</v>
      </c>
      <c r="F213" s="41">
        <v>18</v>
      </c>
      <c r="G213" s="41">
        <f t="shared" si="88"/>
        <v>32</v>
      </c>
      <c r="H213" s="41"/>
      <c r="I213" s="41">
        <f t="shared" si="89"/>
        <v>0</v>
      </c>
      <c r="J213" s="41"/>
      <c r="K213" s="41">
        <f t="shared" si="90"/>
        <v>0</v>
      </c>
      <c r="L213" s="41">
        <v>12</v>
      </c>
      <c r="M213" s="41">
        <f t="shared" si="91"/>
        <v>38</v>
      </c>
      <c r="N213" s="41"/>
      <c r="O213" s="41">
        <f t="shared" si="92"/>
        <v>0</v>
      </c>
      <c r="P213" s="41"/>
      <c r="Q213" s="41">
        <f t="shared" si="93"/>
        <v>0</v>
      </c>
      <c r="R213" s="41"/>
      <c r="S213" s="41">
        <f t="shared" si="94"/>
        <v>0</v>
      </c>
      <c r="T213" s="96">
        <f t="shared" si="95"/>
        <v>70</v>
      </c>
      <c r="U213" s="97">
        <f t="shared" si="96"/>
        <v>29</v>
      </c>
      <c r="V213" s="115"/>
      <c r="W213" s="45">
        <f t="shared" si="97"/>
        <v>32</v>
      </c>
      <c r="X213" s="45">
        <f t="shared" si="98"/>
        <v>0</v>
      </c>
      <c r="Y213" s="45">
        <f t="shared" si="99"/>
        <v>0</v>
      </c>
      <c r="Z213" s="45">
        <f t="shared" si="100"/>
        <v>38</v>
      </c>
      <c r="AA213" s="45">
        <f t="shared" si="101"/>
        <v>0</v>
      </c>
      <c r="AB213" s="45">
        <f t="shared" si="102"/>
        <v>0</v>
      </c>
      <c r="AC213" s="45">
        <f t="shared" si="103"/>
        <v>0</v>
      </c>
      <c r="AD213" s="23"/>
      <c r="AE213" s="23"/>
      <c r="AF213" s="23"/>
      <c r="AG213" s="23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</row>
    <row r="214" spans="1:51" ht="15.75" customHeight="1">
      <c r="A214" s="94">
        <v>30</v>
      </c>
      <c r="B214" s="95" t="s">
        <v>92</v>
      </c>
      <c r="C214" s="53">
        <v>5473</v>
      </c>
      <c r="D214" s="41">
        <v>2004</v>
      </c>
      <c r="E214" s="42" t="s">
        <v>67</v>
      </c>
      <c r="F214" s="41">
        <v>19</v>
      </c>
      <c r="G214" s="41">
        <f t="shared" si="88"/>
        <v>31</v>
      </c>
      <c r="H214" s="41"/>
      <c r="I214" s="41">
        <f t="shared" si="89"/>
        <v>0</v>
      </c>
      <c r="J214" s="41">
        <v>20</v>
      </c>
      <c r="K214" s="41">
        <f t="shared" si="90"/>
        <v>30</v>
      </c>
      <c r="L214" s="41"/>
      <c r="M214" s="41">
        <f t="shared" si="91"/>
        <v>0</v>
      </c>
      <c r="N214" s="41"/>
      <c r="O214" s="41">
        <f t="shared" si="92"/>
        <v>0</v>
      </c>
      <c r="P214" s="41"/>
      <c r="Q214" s="41">
        <f t="shared" si="93"/>
        <v>0</v>
      </c>
      <c r="R214" s="41"/>
      <c r="S214" s="41">
        <f t="shared" si="94"/>
        <v>0</v>
      </c>
      <c r="T214" s="96">
        <f t="shared" si="95"/>
        <v>61</v>
      </c>
      <c r="U214" s="97">
        <f t="shared" si="96"/>
        <v>30</v>
      </c>
      <c r="V214" s="115"/>
      <c r="W214" s="45">
        <f t="shared" si="97"/>
        <v>31</v>
      </c>
      <c r="X214" s="45">
        <f t="shared" si="98"/>
        <v>0</v>
      </c>
      <c r="Y214" s="45">
        <f t="shared" si="99"/>
        <v>30</v>
      </c>
      <c r="Z214" s="45">
        <f t="shared" si="100"/>
        <v>0</v>
      </c>
      <c r="AA214" s="45">
        <f t="shared" si="101"/>
        <v>0</v>
      </c>
      <c r="AB214" s="45">
        <f t="shared" si="102"/>
        <v>0</v>
      </c>
      <c r="AC214" s="45">
        <f t="shared" si="103"/>
        <v>0</v>
      </c>
      <c r="AD214" s="23"/>
      <c r="AE214" s="23"/>
      <c r="AF214" s="23"/>
      <c r="AG214" s="23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</row>
    <row r="215" spans="1:51" ht="15.75" customHeight="1">
      <c r="A215" s="94">
        <v>31</v>
      </c>
      <c r="B215" s="95" t="s">
        <v>271</v>
      </c>
      <c r="C215" s="53">
        <v>5964</v>
      </c>
      <c r="D215" s="41">
        <v>2003</v>
      </c>
      <c r="E215" s="42" t="s">
        <v>70</v>
      </c>
      <c r="F215" s="41"/>
      <c r="G215" s="41">
        <f t="shared" si="88"/>
        <v>0</v>
      </c>
      <c r="H215" s="41">
        <v>29</v>
      </c>
      <c r="I215" s="41">
        <f t="shared" si="89"/>
        <v>21</v>
      </c>
      <c r="J215" s="41">
        <v>16</v>
      </c>
      <c r="K215" s="41">
        <f t="shared" si="90"/>
        <v>34</v>
      </c>
      <c r="L215" s="41"/>
      <c r="M215" s="41">
        <f t="shared" si="91"/>
        <v>0</v>
      </c>
      <c r="N215" s="41"/>
      <c r="O215" s="41">
        <f t="shared" si="92"/>
        <v>0</v>
      </c>
      <c r="P215" s="41"/>
      <c r="Q215" s="41">
        <f t="shared" si="93"/>
        <v>0</v>
      </c>
      <c r="R215" s="41"/>
      <c r="S215" s="41">
        <f t="shared" si="94"/>
        <v>0</v>
      </c>
      <c r="T215" s="96">
        <f t="shared" si="95"/>
        <v>55</v>
      </c>
      <c r="U215" s="97">
        <f t="shared" si="96"/>
        <v>31</v>
      </c>
      <c r="V215" s="115"/>
      <c r="W215" s="45">
        <f t="shared" si="97"/>
        <v>0</v>
      </c>
      <c r="X215" s="45">
        <f t="shared" si="98"/>
        <v>21</v>
      </c>
      <c r="Y215" s="45">
        <f t="shared" si="99"/>
        <v>34</v>
      </c>
      <c r="Z215" s="45">
        <f t="shared" si="100"/>
        <v>0</v>
      </c>
      <c r="AA215" s="45">
        <f t="shared" si="101"/>
        <v>0</v>
      </c>
      <c r="AB215" s="45">
        <f t="shared" si="102"/>
        <v>0</v>
      </c>
      <c r="AC215" s="45">
        <f t="shared" si="103"/>
        <v>0</v>
      </c>
      <c r="AD215" s="23"/>
      <c r="AE215" s="23"/>
      <c r="AF215" s="23"/>
      <c r="AG215" s="23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</row>
    <row r="216" spans="1:51" ht="15.75" customHeight="1">
      <c r="A216" s="94">
        <v>32</v>
      </c>
      <c r="B216" s="95" t="s">
        <v>194</v>
      </c>
      <c r="C216" s="53">
        <v>6158</v>
      </c>
      <c r="D216" s="41">
        <v>2003</v>
      </c>
      <c r="E216" s="42" t="s">
        <v>67</v>
      </c>
      <c r="F216" s="41">
        <v>22</v>
      </c>
      <c r="G216" s="41">
        <f t="shared" si="88"/>
        <v>28</v>
      </c>
      <c r="H216" s="41"/>
      <c r="I216" s="41">
        <f t="shared" si="89"/>
        <v>0</v>
      </c>
      <c r="J216" s="41"/>
      <c r="K216" s="41">
        <f t="shared" si="90"/>
        <v>0</v>
      </c>
      <c r="L216" s="41"/>
      <c r="M216" s="41">
        <f t="shared" si="91"/>
        <v>0</v>
      </c>
      <c r="N216" s="41">
        <v>28</v>
      </c>
      <c r="O216" s="41">
        <f t="shared" si="92"/>
        <v>22</v>
      </c>
      <c r="P216" s="41"/>
      <c r="Q216" s="41">
        <f t="shared" si="93"/>
        <v>0</v>
      </c>
      <c r="R216" s="41"/>
      <c r="S216" s="41">
        <f t="shared" si="94"/>
        <v>0</v>
      </c>
      <c r="T216" s="96">
        <f t="shared" si="95"/>
        <v>50</v>
      </c>
      <c r="U216" s="97">
        <f t="shared" si="96"/>
        <v>32</v>
      </c>
      <c r="V216" s="115"/>
      <c r="W216" s="45">
        <f t="shared" si="97"/>
        <v>28</v>
      </c>
      <c r="X216" s="45">
        <f t="shared" si="98"/>
        <v>0</v>
      </c>
      <c r="Y216" s="45">
        <f t="shared" si="99"/>
        <v>0</v>
      </c>
      <c r="Z216" s="45">
        <f t="shared" si="100"/>
        <v>0</v>
      </c>
      <c r="AA216" s="45">
        <f t="shared" si="101"/>
        <v>22</v>
      </c>
      <c r="AB216" s="45">
        <f t="shared" si="102"/>
        <v>0</v>
      </c>
      <c r="AC216" s="45">
        <f t="shared" si="103"/>
        <v>0</v>
      </c>
      <c r="AD216" s="23"/>
      <c r="AE216" s="23"/>
      <c r="AF216" s="23"/>
      <c r="AG216" s="23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</row>
    <row r="217" spans="1:51" ht="15.75" customHeight="1">
      <c r="A217" s="94">
        <v>33</v>
      </c>
      <c r="B217" s="95" t="s">
        <v>187</v>
      </c>
      <c r="C217" s="53">
        <v>5110</v>
      </c>
      <c r="D217" s="41">
        <v>2003</v>
      </c>
      <c r="E217" s="42" t="s">
        <v>69</v>
      </c>
      <c r="F217" s="41">
        <v>8</v>
      </c>
      <c r="G217" s="41">
        <f aca="true" t="shared" si="104" ref="G217:G233">IF(F217=0,0,IF(F217=1,100,IF(F217=2,80,IF(F217=3,65,IF(F217=4,55,IF(F217=5,50,IF(F217=6,45,IF(F217=7,43,50-F217))))))))</f>
        <v>42</v>
      </c>
      <c r="H217" s="41"/>
      <c r="I217" s="41">
        <f aca="true" t="shared" si="105" ref="I217:I233">IF(H217=0,0,IF(H217=1,100,IF(H217=2,80,IF(H217=3,65,IF(H217=4,55,IF(H217=5,50,IF(H217=6,45,IF(H217=7,43,50-H217))))))))</f>
        <v>0</v>
      </c>
      <c r="J217" s="41"/>
      <c r="K217" s="41">
        <f aca="true" t="shared" si="106" ref="K217:K233">IF(J217=0,0,IF(J217=1,100,IF(J217=2,80,IF(J217=3,65,IF(J217=4,55,IF(J217=5,50,IF(J217=6,45,IF(J217=7,43,50-J217))))))))</f>
        <v>0</v>
      </c>
      <c r="L217" s="41"/>
      <c r="M217" s="41">
        <f aca="true" t="shared" si="107" ref="M217:M233">IF(L217=0,0,IF(L217=1,100,IF(L217=2,80,IF(L217=3,65,IF(L217=4,55,IF(L217=5,50,IF(L217=6,45,IF(L217=7,43,50-L217))))))))</f>
        <v>0</v>
      </c>
      <c r="N217" s="41"/>
      <c r="O217" s="41">
        <f aca="true" t="shared" si="108" ref="O217:O233">IF(N217=0,0,IF(N217=1,100,IF(N217=2,80,IF(N217=3,65,IF(N217=4,55,IF(N217=5,50,IF(N217=6,45,IF(N217=7,43,50-N217))))))))</f>
        <v>0</v>
      </c>
      <c r="P217" s="41"/>
      <c r="Q217" s="41">
        <f aca="true" t="shared" si="109" ref="Q217:Q233">IF(P217=0,0,IF(P217=1,100,IF(P217=2,80,IF(P217=3,65,IF(P217=4,55,IF(P217=5,50,IF(P217=6,45,IF(P217=7,43,50-P217))))))))</f>
        <v>0</v>
      </c>
      <c r="R217" s="41"/>
      <c r="S217" s="41">
        <f aca="true" t="shared" si="110" ref="S217:S233">IF(R217=0,0,IF(R217=1,100,IF(R217=2,80,IF(R217=3,65,IF(R217=4,55,IF(R217=5,50,IF(R217=6,45,IF(R217=7,43,50-R217))))))))</f>
        <v>0</v>
      </c>
      <c r="T217" s="96">
        <f aca="true" t="shared" si="111" ref="T217:T233">LARGE(W217:AC217,1)+LARGE(W217:AC217,2)+LARGE(W217:AC217,3)+LARGE(W217:AC217,4)+LARGE(W217:AC217,5)</f>
        <v>42</v>
      </c>
      <c r="U217" s="97">
        <f aca="true" t="shared" si="112" ref="U217:U233">+A217</f>
        <v>33</v>
      </c>
      <c r="V217" s="115"/>
      <c r="W217" s="45">
        <f aca="true" t="shared" si="113" ref="W217:W233">G217</f>
        <v>42</v>
      </c>
      <c r="X217" s="45">
        <f aca="true" t="shared" si="114" ref="X217:X233">I217</f>
        <v>0</v>
      </c>
      <c r="Y217" s="45">
        <f aca="true" t="shared" si="115" ref="Y217:Y233">K217</f>
        <v>0</v>
      </c>
      <c r="Z217" s="45">
        <f aca="true" t="shared" si="116" ref="Z217:Z233">M217</f>
        <v>0</v>
      </c>
      <c r="AA217" s="45">
        <f aca="true" t="shared" si="117" ref="AA217:AA233">O217</f>
        <v>0</v>
      </c>
      <c r="AB217" s="45">
        <f aca="true" t="shared" si="118" ref="AB217:AB233">Q217</f>
        <v>0</v>
      </c>
      <c r="AC217" s="45">
        <f aca="true" t="shared" si="119" ref="AC217:AC233">S217</f>
        <v>0</v>
      </c>
      <c r="AD217" s="23"/>
      <c r="AE217" s="23"/>
      <c r="AF217" s="23"/>
      <c r="AG217" s="23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</row>
    <row r="218" spans="1:51" ht="15.75" customHeight="1">
      <c r="A218" s="94">
        <v>34</v>
      </c>
      <c r="B218" s="108" t="s">
        <v>289</v>
      </c>
      <c r="C218" s="53"/>
      <c r="D218" s="41">
        <v>2004</v>
      </c>
      <c r="E218" s="42" t="s">
        <v>69</v>
      </c>
      <c r="F218" s="41"/>
      <c r="G218" s="41">
        <f t="shared" si="104"/>
        <v>0</v>
      </c>
      <c r="H218" s="41"/>
      <c r="I218" s="41">
        <f t="shared" si="105"/>
        <v>0</v>
      </c>
      <c r="J218" s="41"/>
      <c r="K218" s="41">
        <f t="shared" si="106"/>
        <v>0</v>
      </c>
      <c r="L218" s="41">
        <v>17</v>
      </c>
      <c r="M218" s="41">
        <f t="shared" si="107"/>
        <v>33</v>
      </c>
      <c r="N218" s="41"/>
      <c r="O218" s="41">
        <f t="shared" si="108"/>
        <v>0</v>
      </c>
      <c r="P218" s="41"/>
      <c r="Q218" s="41">
        <f t="shared" si="109"/>
        <v>0</v>
      </c>
      <c r="R218" s="41"/>
      <c r="S218" s="41">
        <f t="shared" si="110"/>
        <v>0</v>
      </c>
      <c r="T218" s="96">
        <f t="shared" si="111"/>
        <v>33</v>
      </c>
      <c r="U218" s="97">
        <f t="shared" si="112"/>
        <v>34</v>
      </c>
      <c r="V218" s="115"/>
      <c r="W218" s="45">
        <f t="shared" si="113"/>
        <v>0</v>
      </c>
      <c r="X218" s="45">
        <f t="shared" si="114"/>
        <v>0</v>
      </c>
      <c r="Y218" s="45">
        <f t="shared" si="115"/>
        <v>0</v>
      </c>
      <c r="Z218" s="45">
        <f t="shared" si="116"/>
        <v>33</v>
      </c>
      <c r="AA218" s="45">
        <f t="shared" si="117"/>
        <v>0</v>
      </c>
      <c r="AB218" s="45">
        <f t="shared" si="118"/>
        <v>0</v>
      </c>
      <c r="AC218" s="45">
        <f t="shared" si="119"/>
        <v>0</v>
      </c>
      <c r="AD218" s="23"/>
      <c r="AE218" s="23"/>
      <c r="AF218" s="23"/>
      <c r="AG218" s="23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</row>
    <row r="219" spans="1:51" ht="15.75" customHeight="1">
      <c r="A219" s="94">
        <v>35</v>
      </c>
      <c r="B219" s="108" t="s">
        <v>290</v>
      </c>
      <c r="C219" s="53">
        <v>5886</v>
      </c>
      <c r="D219" s="41">
        <v>2004</v>
      </c>
      <c r="E219" s="42" t="s">
        <v>40</v>
      </c>
      <c r="F219" s="41"/>
      <c r="G219" s="41">
        <f t="shared" si="104"/>
        <v>0</v>
      </c>
      <c r="H219" s="41"/>
      <c r="I219" s="41">
        <f t="shared" si="105"/>
        <v>0</v>
      </c>
      <c r="J219" s="41"/>
      <c r="K219" s="41">
        <f t="shared" si="106"/>
        <v>0</v>
      </c>
      <c r="L219" s="41">
        <v>18</v>
      </c>
      <c r="M219" s="41">
        <f t="shared" si="107"/>
        <v>32</v>
      </c>
      <c r="N219" s="41"/>
      <c r="O219" s="41">
        <f t="shared" si="108"/>
        <v>0</v>
      </c>
      <c r="P219" s="41"/>
      <c r="Q219" s="41">
        <f t="shared" si="109"/>
        <v>0</v>
      </c>
      <c r="R219" s="41"/>
      <c r="S219" s="41">
        <f t="shared" si="110"/>
        <v>0</v>
      </c>
      <c r="T219" s="96">
        <f t="shared" si="111"/>
        <v>32</v>
      </c>
      <c r="U219" s="97">
        <f t="shared" si="112"/>
        <v>35</v>
      </c>
      <c r="V219" s="115"/>
      <c r="W219" s="45">
        <f t="shared" si="113"/>
        <v>0</v>
      </c>
      <c r="X219" s="45">
        <f t="shared" si="114"/>
        <v>0</v>
      </c>
      <c r="Y219" s="45">
        <f t="shared" si="115"/>
        <v>0</v>
      </c>
      <c r="Z219" s="45">
        <f t="shared" si="116"/>
        <v>32</v>
      </c>
      <c r="AA219" s="45">
        <f t="shared" si="117"/>
        <v>0</v>
      </c>
      <c r="AB219" s="45">
        <f t="shared" si="118"/>
        <v>0</v>
      </c>
      <c r="AC219" s="45">
        <f t="shared" si="119"/>
        <v>0</v>
      </c>
      <c r="AD219" s="23"/>
      <c r="AE219" s="23"/>
      <c r="AF219" s="23"/>
      <c r="AG219" s="23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</row>
    <row r="220" spans="1:51" ht="15.75" customHeight="1">
      <c r="A220" s="94">
        <v>36</v>
      </c>
      <c r="B220" s="105" t="s">
        <v>35</v>
      </c>
      <c r="C220" s="53">
        <v>6224</v>
      </c>
      <c r="D220" s="41">
        <v>2004</v>
      </c>
      <c r="E220" s="42" t="s">
        <v>252</v>
      </c>
      <c r="F220" s="41"/>
      <c r="G220" s="41">
        <f t="shared" si="104"/>
        <v>0</v>
      </c>
      <c r="H220" s="41">
        <v>19</v>
      </c>
      <c r="I220" s="41">
        <f t="shared" si="105"/>
        <v>31</v>
      </c>
      <c r="J220" s="41"/>
      <c r="K220" s="41">
        <f t="shared" si="106"/>
        <v>0</v>
      </c>
      <c r="L220" s="41"/>
      <c r="M220" s="41">
        <f t="shared" si="107"/>
        <v>0</v>
      </c>
      <c r="N220" s="41"/>
      <c r="O220" s="41">
        <f t="shared" si="108"/>
        <v>0</v>
      </c>
      <c r="P220" s="41"/>
      <c r="Q220" s="41">
        <f t="shared" si="109"/>
        <v>0</v>
      </c>
      <c r="R220" s="41"/>
      <c r="S220" s="41">
        <f t="shared" si="110"/>
        <v>0</v>
      </c>
      <c r="T220" s="96">
        <f t="shared" si="111"/>
        <v>31</v>
      </c>
      <c r="U220" s="97">
        <f t="shared" si="112"/>
        <v>36</v>
      </c>
      <c r="V220" s="115"/>
      <c r="W220" s="45">
        <f t="shared" si="113"/>
        <v>0</v>
      </c>
      <c r="X220" s="45">
        <f t="shared" si="114"/>
        <v>31</v>
      </c>
      <c r="Y220" s="45">
        <f t="shared" si="115"/>
        <v>0</v>
      </c>
      <c r="Z220" s="45">
        <f t="shared" si="116"/>
        <v>0</v>
      </c>
      <c r="AA220" s="45">
        <f t="shared" si="117"/>
        <v>0</v>
      </c>
      <c r="AB220" s="45">
        <f t="shared" si="118"/>
        <v>0</v>
      </c>
      <c r="AC220" s="45">
        <f t="shared" si="119"/>
        <v>0</v>
      </c>
      <c r="AD220" s="23"/>
      <c r="AE220" s="23"/>
      <c r="AF220" s="23"/>
      <c r="AG220" s="23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</row>
    <row r="221" spans="1:51" ht="15.75" customHeight="1">
      <c r="A221" s="94">
        <v>37</v>
      </c>
      <c r="B221" s="105" t="s">
        <v>193</v>
      </c>
      <c r="C221" s="53">
        <v>6159</v>
      </c>
      <c r="D221" s="41">
        <v>2004</v>
      </c>
      <c r="E221" s="42" t="s">
        <v>67</v>
      </c>
      <c r="F221" s="41">
        <v>20</v>
      </c>
      <c r="G221" s="41">
        <f t="shared" si="104"/>
        <v>30</v>
      </c>
      <c r="H221" s="41"/>
      <c r="I221" s="41">
        <f t="shared" si="105"/>
        <v>0</v>
      </c>
      <c r="J221" s="41"/>
      <c r="K221" s="41">
        <f t="shared" si="106"/>
        <v>0</v>
      </c>
      <c r="L221" s="41"/>
      <c r="M221" s="41">
        <f t="shared" si="107"/>
        <v>0</v>
      </c>
      <c r="N221" s="41"/>
      <c r="O221" s="41">
        <f t="shared" si="108"/>
        <v>0</v>
      </c>
      <c r="P221" s="41"/>
      <c r="Q221" s="41">
        <f t="shared" si="109"/>
        <v>0</v>
      </c>
      <c r="R221" s="41"/>
      <c r="S221" s="41">
        <f t="shared" si="110"/>
        <v>0</v>
      </c>
      <c r="T221" s="96">
        <f t="shared" si="111"/>
        <v>30</v>
      </c>
      <c r="U221" s="97">
        <f t="shared" si="112"/>
        <v>37</v>
      </c>
      <c r="V221" s="115"/>
      <c r="W221" s="45">
        <f t="shared" si="113"/>
        <v>30</v>
      </c>
      <c r="X221" s="45">
        <f t="shared" si="114"/>
        <v>0</v>
      </c>
      <c r="Y221" s="45">
        <f t="shared" si="115"/>
        <v>0</v>
      </c>
      <c r="Z221" s="45">
        <f t="shared" si="116"/>
        <v>0</v>
      </c>
      <c r="AA221" s="45">
        <f t="shared" si="117"/>
        <v>0</v>
      </c>
      <c r="AB221" s="45">
        <f t="shared" si="118"/>
        <v>0</v>
      </c>
      <c r="AC221" s="45">
        <f t="shared" si="119"/>
        <v>0</v>
      </c>
      <c r="AD221" s="23"/>
      <c r="AE221" s="23"/>
      <c r="AF221" s="23"/>
      <c r="AG221" s="23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</row>
    <row r="222" spans="1:51" ht="15.75" customHeight="1">
      <c r="A222" s="94">
        <v>38</v>
      </c>
      <c r="B222" s="110" t="s">
        <v>309</v>
      </c>
      <c r="C222" s="53"/>
      <c r="D222" s="41">
        <v>2004</v>
      </c>
      <c r="E222" s="42" t="s">
        <v>210</v>
      </c>
      <c r="F222" s="41"/>
      <c r="G222" s="41">
        <f t="shared" si="104"/>
        <v>0</v>
      </c>
      <c r="H222" s="41"/>
      <c r="I222" s="41">
        <f t="shared" si="105"/>
        <v>0</v>
      </c>
      <c r="J222" s="41"/>
      <c r="K222" s="41">
        <f t="shared" si="106"/>
        <v>0</v>
      </c>
      <c r="L222" s="41"/>
      <c r="M222" s="41">
        <f t="shared" si="107"/>
        <v>0</v>
      </c>
      <c r="N222" s="41">
        <v>20</v>
      </c>
      <c r="O222" s="41">
        <f t="shared" si="108"/>
        <v>30</v>
      </c>
      <c r="P222" s="41"/>
      <c r="Q222" s="41">
        <f t="shared" si="109"/>
        <v>0</v>
      </c>
      <c r="R222" s="41"/>
      <c r="S222" s="41">
        <f t="shared" si="110"/>
        <v>0</v>
      </c>
      <c r="T222" s="96">
        <f t="shared" si="111"/>
        <v>30</v>
      </c>
      <c r="U222" s="97">
        <f t="shared" si="112"/>
        <v>38</v>
      </c>
      <c r="V222" s="115"/>
      <c r="W222" s="45">
        <f t="shared" si="113"/>
        <v>0</v>
      </c>
      <c r="X222" s="45">
        <f t="shared" si="114"/>
        <v>0</v>
      </c>
      <c r="Y222" s="45">
        <f t="shared" si="115"/>
        <v>0</v>
      </c>
      <c r="Z222" s="45">
        <f t="shared" si="116"/>
        <v>0</v>
      </c>
      <c r="AA222" s="45">
        <f t="shared" si="117"/>
        <v>30</v>
      </c>
      <c r="AB222" s="45">
        <f t="shared" si="118"/>
        <v>0</v>
      </c>
      <c r="AC222" s="45">
        <f t="shared" si="119"/>
        <v>0</v>
      </c>
      <c r="AD222" s="23"/>
      <c r="AE222" s="23"/>
      <c r="AF222" s="23"/>
      <c r="AG222" s="23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</row>
    <row r="223" spans="1:51" ht="15.75" customHeight="1">
      <c r="A223" s="94">
        <v>39</v>
      </c>
      <c r="B223" s="108" t="s">
        <v>37</v>
      </c>
      <c r="C223" s="53"/>
      <c r="D223" s="41"/>
      <c r="E223" s="42" t="s">
        <v>241</v>
      </c>
      <c r="F223" s="41"/>
      <c r="G223" s="41">
        <f t="shared" si="104"/>
        <v>0</v>
      </c>
      <c r="H223" s="41"/>
      <c r="I223" s="41">
        <f t="shared" si="105"/>
        <v>0</v>
      </c>
      <c r="J223" s="41">
        <v>22</v>
      </c>
      <c r="K223" s="41">
        <f t="shared" si="106"/>
        <v>28</v>
      </c>
      <c r="L223" s="41"/>
      <c r="M223" s="41">
        <f t="shared" si="107"/>
        <v>0</v>
      </c>
      <c r="N223" s="41"/>
      <c r="O223" s="41">
        <f t="shared" si="108"/>
        <v>0</v>
      </c>
      <c r="P223" s="41"/>
      <c r="Q223" s="41">
        <f t="shared" si="109"/>
        <v>0</v>
      </c>
      <c r="R223" s="41"/>
      <c r="S223" s="41">
        <f t="shared" si="110"/>
        <v>0</v>
      </c>
      <c r="T223" s="96">
        <f t="shared" si="111"/>
        <v>28</v>
      </c>
      <c r="U223" s="97">
        <f t="shared" si="112"/>
        <v>39</v>
      </c>
      <c r="V223" s="115"/>
      <c r="W223" s="45">
        <f t="shared" si="113"/>
        <v>0</v>
      </c>
      <c r="X223" s="45">
        <f t="shared" si="114"/>
        <v>0</v>
      </c>
      <c r="Y223" s="45">
        <f t="shared" si="115"/>
        <v>28</v>
      </c>
      <c r="Z223" s="45">
        <f t="shared" si="116"/>
        <v>0</v>
      </c>
      <c r="AA223" s="45">
        <f t="shared" si="117"/>
        <v>0</v>
      </c>
      <c r="AB223" s="45">
        <f t="shared" si="118"/>
        <v>0</v>
      </c>
      <c r="AC223" s="45">
        <f t="shared" si="119"/>
        <v>0</v>
      </c>
      <c r="AD223" s="23"/>
      <c r="AE223" s="23"/>
      <c r="AF223" s="23"/>
      <c r="AG223" s="23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</row>
    <row r="224" spans="1:51" ht="15.75" customHeight="1">
      <c r="A224" s="94">
        <v>40</v>
      </c>
      <c r="B224" s="95" t="s">
        <v>219</v>
      </c>
      <c r="C224" s="53">
        <v>6194</v>
      </c>
      <c r="D224" s="41">
        <v>2004</v>
      </c>
      <c r="E224" s="42" t="s">
        <v>212</v>
      </c>
      <c r="F224" s="41"/>
      <c r="G224" s="41">
        <f t="shared" si="104"/>
        <v>0</v>
      </c>
      <c r="H224" s="41">
        <v>22</v>
      </c>
      <c r="I224" s="41">
        <f t="shared" si="105"/>
        <v>28</v>
      </c>
      <c r="J224" s="41"/>
      <c r="K224" s="41">
        <f t="shared" si="106"/>
        <v>0</v>
      </c>
      <c r="L224" s="41"/>
      <c r="M224" s="41">
        <f t="shared" si="107"/>
        <v>0</v>
      </c>
      <c r="N224" s="41"/>
      <c r="O224" s="41">
        <f t="shared" si="108"/>
        <v>0</v>
      </c>
      <c r="P224" s="41"/>
      <c r="Q224" s="41">
        <f t="shared" si="109"/>
        <v>0</v>
      </c>
      <c r="R224" s="41"/>
      <c r="S224" s="41">
        <f t="shared" si="110"/>
        <v>0</v>
      </c>
      <c r="T224" s="96">
        <f t="shared" si="111"/>
        <v>28</v>
      </c>
      <c r="U224" s="97">
        <f t="shared" si="112"/>
        <v>40</v>
      </c>
      <c r="V224" s="115"/>
      <c r="W224" s="45">
        <f t="shared" si="113"/>
        <v>0</v>
      </c>
      <c r="X224" s="45">
        <f t="shared" si="114"/>
        <v>28</v>
      </c>
      <c r="Y224" s="45">
        <f t="shared" si="115"/>
        <v>0</v>
      </c>
      <c r="Z224" s="45">
        <f t="shared" si="116"/>
        <v>0</v>
      </c>
      <c r="AA224" s="45">
        <f t="shared" si="117"/>
        <v>0</v>
      </c>
      <c r="AB224" s="45">
        <f t="shared" si="118"/>
        <v>0</v>
      </c>
      <c r="AC224" s="45">
        <f t="shared" si="119"/>
        <v>0</v>
      </c>
      <c r="AD224" s="23"/>
      <c r="AE224" s="23"/>
      <c r="AF224" s="23"/>
      <c r="AG224" s="23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</row>
    <row r="225" spans="1:51" ht="15.75" customHeight="1">
      <c r="A225" s="94">
        <v>41</v>
      </c>
      <c r="B225" s="108" t="s">
        <v>310</v>
      </c>
      <c r="C225" s="53">
        <v>7057</v>
      </c>
      <c r="D225" s="41">
        <v>2003</v>
      </c>
      <c r="E225" s="42" t="s">
        <v>70</v>
      </c>
      <c r="F225" s="41"/>
      <c r="G225" s="41">
        <f t="shared" si="104"/>
        <v>0</v>
      </c>
      <c r="H225" s="41"/>
      <c r="I225" s="41">
        <f t="shared" si="105"/>
        <v>0</v>
      </c>
      <c r="J225" s="41"/>
      <c r="K225" s="41">
        <f t="shared" si="106"/>
        <v>0</v>
      </c>
      <c r="L225" s="41"/>
      <c r="M225" s="41">
        <f t="shared" si="107"/>
        <v>0</v>
      </c>
      <c r="N225" s="41">
        <v>22</v>
      </c>
      <c r="O225" s="41">
        <f t="shared" si="108"/>
        <v>28</v>
      </c>
      <c r="P225" s="41"/>
      <c r="Q225" s="41">
        <f t="shared" si="109"/>
        <v>0</v>
      </c>
      <c r="R225" s="41"/>
      <c r="S225" s="41">
        <f t="shared" si="110"/>
        <v>0</v>
      </c>
      <c r="T225" s="96">
        <f t="shared" si="111"/>
        <v>28</v>
      </c>
      <c r="U225" s="97">
        <f t="shared" si="112"/>
        <v>41</v>
      </c>
      <c r="V225" s="115"/>
      <c r="W225" s="45">
        <f t="shared" si="113"/>
        <v>0</v>
      </c>
      <c r="X225" s="45">
        <f t="shared" si="114"/>
        <v>0</v>
      </c>
      <c r="Y225" s="45">
        <f t="shared" si="115"/>
        <v>0</v>
      </c>
      <c r="Z225" s="45">
        <f t="shared" si="116"/>
        <v>0</v>
      </c>
      <c r="AA225" s="45">
        <f t="shared" si="117"/>
        <v>28</v>
      </c>
      <c r="AB225" s="45">
        <f t="shared" si="118"/>
        <v>0</v>
      </c>
      <c r="AC225" s="45">
        <f t="shared" si="119"/>
        <v>0</v>
      </c>
      <c r="AD225" s="23"/>
      <c r="AE225" s="23"/>
      <c r="AF225" s="23"/>
      <c r="AG225" s="23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</row>
    <row r="226" spans="1:51" ht="15.75" customHeight="1">
      <c r="A226" s="94">
        <v>42</v>
      </c>
      <c r="B226" s="95" t="s">
        <v>195</v>
      </c>
      <c r="C226" s="53">
        <v>5469</v>
      </c>
      <c r="D226" s="41">
        <v>2004</v>
      </c>
      <c r="E226" s="42" t="s">
        <v>67</v>
      </c>
      <c r="F226" s="41">
        <v>23</v>
      </c>
      <c r="G226" s="41">
        <f t="shared" si="104"/>
        <v>27</v>
      </c>
      <c r="H226" s="41"/>
      <c r="I226" s="41">
        <f t="shared" si="105"/>
        <v>0</v>
      </c>
      <c r="J226" s="41"/>
      <c r="K226" s="41">
        <f t="shared" si="106"/>
        <v>0</v>
      </c>
      <c r="L226" s="41"/>
      <c r="M226" s="41">
        <f t="shared" si="107"/>
        <v>0</v>
      </c>
      <c r="N226" s="41"/>
      <c r="O226" s="41">
        <f t="shared" si="108"/>
        <v>0</v>
      </c>
      <c r="P226" s="41"/>
      <c r="Q226" s="41">
        <f t="shared" si="109"/>
        <v>0</v>
      </c>
      <c r="R226" s="41"/>
      <c r="S226" s="41">
        <f t="shared" si="110"/>
        <v>0</v>
      </c>
      <c r="T226" s="96">
        <f t="shared" si="111"/>
        <v>27</v>
      </c>
      <c r="U226" s="97">
        <f t="shared" si="112"/>
        <v>42</v>
      </c>
      <c r="V226" s="115"/>
      <c r="W226" s="45">
        <f t="shared" si="113"/>
        <v>27</v>
      </c>
      <c r="X226" s="45">
        <f t="shared" si="114"/>
        <v>0</v>
      </c>
      <c r="Y226" s="45">
        <f t="shared" si="115"/>
        <v>0</v>
      </c>
      <c r="Z226" s="45">
        <f t="shared" si="116"/>
        <v>0</v>
      </c>
      <c r="AA226" s="45">
        <f t="shared" si="117"/>
        <v>0</v>
      </c>
      <c r="AB226" s="45">
        <f t="shared" si="118"/>
        <v>0</v>
      </c>
      <c r="AC226" s="45">
        <f t="shared" si="119"/>
        <v>0</v>
      </c>
      <c r="AD226" s="23"/>
      <c r="AE226" s="23"/>
      <c r="AF226" s="23"/>
      <c r="AG226" s="23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</row>
    <row r="227" spans="1:51" ht="15.75" customHeight="1">
      <c r="A227" s="94">
        <v>43</v>
      </c>
      <c r="B227" s="108" t="s">
        <v>311</v>
      </c>
      <c r="C227" s="53">
        <v>7042</v>
      </c>
      <c r="D227" s="41">
        <v>2004</v>
      </c>
      <c r="E227" s="42" t="s">
        <v>70</v>
      </c>
      <c r="F227" s="41"/>
      <c r="G227" s="41">
        <f t="shared" si="104"/>
        <v>0</v>
      </c>
      <c r="H227" s="41"/>
      <c r="I227" s="41">
        <f t="shared" si="105"/>
        <v>0</v>
      </c>
      <c r="J227" s="41"/>
      <c r="K227" s="41">
        <f t="shared" si="106"/>
        <v>0</v>
      </c>
      <c r="L227" s="41"/>
      <c r="M227" s="41">
        <f t="shared" si="107"/>
        <v>0</v>
      </c>
      <c r="N227" s="41">
        <v>23</v>
      </c>
      <c r="O227" s="41">
        <f t="shared" si="108"/>
        <v>27</v>
      </c>
      <c r="P227" s="41"/>
      <c r="Q227" s="41">
        <f t="shared" si="109"/>
        <v>0</v>
      </c>
      <c r="R227" s="41"/>
      <c r="S227" s="41">
        <f t="shared" si="110"/>
        <v>0</v>
      </c>
      <c r="T227" s="96">
        <f t="shared" si="111"/>
        <v>27</v>
      </c>
      <c r="U227" s="97">
        <f t="shared" si="112"/>
        <v>43</v>
      </c>
      <c r="V227" s="115"/>
      <c r="W227" s="45">
        <f t="shared" si="113"/>
        <v>0</v>
      </c>
      <c r="X227" s="45">
        <f t="shared" si="114"/>
        <v>0</v>
      </c>
      <c r="Y227" s="45">
        <f t="shared" si="115"/>
        <v>0</v>
      </c>
      <c r="Z227" s="45">
        <f t="shared" si="116"/>
        <v>0</v>
      </c>
      <c r="AA227" s="45">
        <f t="shared" si="117"/>
        <v>27</v>
      </c>
      <c r="AB227" s="45">
        <f t="shared" si="118"/>
        <v>0</v>
      </c>
      <c r="AC227" s="45">
        <f t="shared" si="119"/>
        <v>0</v>
      </c>
      <c r="AD227" s="23"/>
      <c r="AE227" s="23"/>
      <c r="AF227" s="23"/>
      <c r="AG227" s="23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</row>
    <row r="228" spans="1:51" ht="15.75" customHeight="1">
      <c r="A228" s="94">
        <v>44</v>
      </c>
      <c r="B228" s="108" t="s">
        <v>312</v>
      </c>
      <c r="C228" s="53">
        <v>5971</v>
      </c>
      <c r="D228" s="41">
        <v>2003</v>
      </c>
      <c r="E228" s="42"/>
      <c r="F228" s="41"/>
      <c r="G228" s="41">
        <f t="shared" si="104"/>
        <v>0</v>
      </c>
      <c r="H228" s="41"/>
      <c r="I228" s="41">
        <f t="shared" si="105"/>
        <v>0</v>
      </c>
      <c r="J228" s="41"/>
      <c r="K228" s="41">
        <f t="shared" si="106"/>
        <v>0</v>
      </c>
      <c r="L228" s="41"/>
      <c r="M228" s="41">
        <f t="shared" si="107"/>
        <v>0</v>
      </c>
      <c r="N228" s="41">
        <v>25</v>
      </c>
      <c r="O228" s="41">
        <f t="shared" si="108"/>
        <v>25</v>
      </c>
      <c r="P228" s="41"/>
      <c r="Q228" s="41">
        <f t="shared" si="109"/>
        <v>0</v>
      </c>
      <c r="R228" s="41"/>
      <c r="S228" s="41">
        <f t="shared" si="110"/>
        <v>0</v>
      </c>
      <c r="T228" s="96">
        <f t="shared" si="111"/>
        <v>25</v>
      </c>
      <c r="U228" s="97">
        <f t="shared" si="112"/>
        <v>44</v>
      </c>
      <c r="V228" s="115"/>
      <c r="W228" s="45">
        <f t="shared" si="113"/>
        <v>0</v>
      </c>
      <c r="X228" s="45">
        <f t="shared" si="114"/>
        <v>0</v>
      </c>
      <c r="Y228" s="45">
        <f t="shared" si="115"/>
        <v>0</v>
      </c>
      <c r="Z228" s="45">
        <f t="shared" si="116"/>
        <v>0</v>
      </c>
      <c r="AA228" s="45">
        <f t="shared" si="117"/>
        <v>25</v>
      </c>
      <c r="AB228" s="45">
        <f t="shared" si="118"/>
        <v>0</v>
      </c>
      <c r="AC228" s="45">
        <f t="shared" si="119"/>
        <v>0</v>
      </c>
      <c r="AD228" s="23"/>
      <c r="AE228" s="23"/>
      <c r="AF228" s="23"/>
      <c r="AG228" s="23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</row>
    <row r="229" spans="1:51" ht="15.75" customHeight="1">
      <c r="A229" s="94">
        <v>45</v>
      </c>
      <c r="B229" s="95" t="s">
        <v>36</v>
      </c>
      <c r="C229" s="53">
        <v>6193</v>
      </c>
      <c r="D229" s="41">
        <v>2003</v>
      </c>
      <c r="E229" s="42" t="s">
        <v>212</v>
      </c>
      <c r="F229" s="41"/>
      <c r="G229" s="41">
        <f t="shared" si="104"/>
        <v>0</v>
      </c>
      <c r="H229" s="41">
        <v>26</v>
      </c>
      <c r="I229" s="41">
        <f t="shared" si="105"/>
        <v>24</v>
      </c>
      <c r="J229" s="41"/>
      <c r="K229" s="41">
        <f t="shared" si="106"/>
        <v>0</v>
      </c>
      <c r="L229" s="41"/>
      <c r="M229" s="41">
        <f t="shared" si="107"/>
        <v>0</v>
      </c>
      <c r="N229" s="41"/>
      <c r="O229" s="41">
        <f t="shared" si="108"/>
        <v>0</v>
      </c>
      <c r="P229" s="41"/>
      <c r="Q229" s="41">
        <f t="shared" si="109"/>
        <v>0</v>
      </c>
      <c r="R229" s="41"/>
      <c r="S229" s="41">
        <f t="shared" si="110"/>
        <v>0</v>
      </c>
      <c r="T229" s="96">
        <f t="shared" si="111"/>
        <v>24</v>
      </c>
      <c r="U229" s="97">
        <f t="shared" si="112"/>
        <v>45</v>
      </c>
      <c r="V229" s="115"/>
      <c r="W229" s="45">
        <f t="shared" si="113"/>
        <v>0</v>
      </c>
      <c r="X229" s="45">
        <f t="shared" si="114"/>
        <v>24</v>
      </c>
      <c r="Y229" s="45">
        <f t="shared" si="115"/>
        <v>0</v>
      </c>
      <c r="Z229" s="45">
        <f t="shared" si="116"/>
        <v>0</v>
      </c>
      <c r="AA229" s="45">
        <f t="shared" si="117"/>
        <v>0</v>
      </c>
      <c r="AB229" s="45">
        <f t="shared" si="118"/>
        <v>0</v>
      </c>
      <c r="AC229" s="45">
        <f t="shared" si="119"/>
        <v>0</v>
      </c>
      <c r="AD229" s="23"/>
      <c r="AE229" s="23"/>
      <c r="AF229" s="23"/>
      <c r="AG229" s="23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</row>
    <row r="230" spans="1:51" ht="15.75" customHeight="1">
      <c r="A230" s="94">
        <v>46</v>
      </c>
      <c r="B230" s="108" t="s">
        <v>313</v>
      </c>
      <c r="C230" s="53">
        <v>5951</v>
      </c>
      <c r="D230" s="41">
        <v>2004</v>
      </c>
      <c r="E230" s="42"/>
      <c r="F230" s="41"/>
      <c r="G230" s="41">
        <f t="shared" si="104"/>
        <v>0</v>
      </c>
      <c r="H230" s="41"/>
      <c r="I230" s="41">
        <f t="shared" si="105"/>
        <v>0</v>
      </c>
      <c r="J230" s="41"/>
      <c r="K230" s="41">
        <f t="shared" si="106"/>
        <v>0</v>
      </c>
      <c r="L230" s="41"/>
      <c r="M230" s="41">
        <f t="shared" si="107"/>
        <v>0</v>
      </c>
      <c r="N230" s="41">
        <v>26</v>
      </c>
      <c r="O230" s="41">
        <f t="shared" si="108"/>
        <v>24</v>
      </c>
      <c r="P230" s="41"/>
      <c r="Q230" s="41">
        <f t="shared" si="109"/>
        <v>0</v>
      </c>
      <c r="R230" s="41"/>
      <c r="S230" s="41">
        <f t="shared" si="110"/>
        <v>0</v>
      </c>
      <c r="T230" s="96">
        <f t="shared" si="111"/>
        <v>24</v>
      </c>
      <c r="U230" s="97">
        <f t="shared" si="112"/>
        <v>46</v>
      </c>
      <c r="V230" s="115"/>
      <c r="W230" s="45">
        <f t="shared" si="113"/>
        <v>0</v>
      </c>
      <c r="X230" s="45">
        <f t="shared" si="114"/>
        <v>0</v>
      </c>
      <c r="Y230" s="45">
        <f t="shared" si="115"/>
        <v>0</v>
      </c>
      <c r="Z230" s="45">
        <f t="shared" si="116"/>
        <v>0</v>
      </c>
      <c r="AA230" s="45">
        <f t="shared" si="117"/>
        <v>24</v>
      </c>
      <c r="AB230" s="45">
        <f t="shared" si="118"/>
        <v>0</v>
      </c>
      <c r="AC230" s="45">
        <f t="shared" si="119"/>
        <v>0</v>
      </c>
      <c r="AD230" s="23"/>
      <c r="AE230" s="23"/>
      <c r="AF230" s="23"/>
      <c r="AG230" s="23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</row>
    <row r="231" spans="1:51" ht="15.75" customHeight="1">
      <c r="A231" s="94">
        <v>47</v>
      </c>
      <c r="B231" s="108" t="s">
        <v>38</v>
      </c>
      <c r="C231" s="53"/>
      <c r="D231" s="41"/>
      <c r="E231" s="42" t="s">
        <v>241</v>
      </c>
      <c r="F231" s="41"/>
      <c r="G231" s="41">
        <f t="shared" si="104"/>
        <v>0</v>
      </c>
      <c r="H231" s="41"/>
      <c r="I231" s="41">
        <f t="shared" si="105"/>
        <v>0</v>
      </c>
      <c r="J231" s="41">
        <v>27</v>
      </c>
      <c r="K231" s="41">
        <f t="shared" si="106"/>
        <v>23</v>
      </c>
      <c r="L231" s="41"/>
      <c r="M231" s="41">
        <f t="shared" si="107"/>
        <v>0</v>
      </c>
      <c r="N231" s="41"/>
      <c r="O231" s="41">
        <f t="shared" si="108"/>
        <v>0</v>
      </c>
      <c r="P231" s="41"/>
      <c r="Q231" s="41">
        <f t="shared" si="109"/>
        <v>0</v>
      </c>
      <c r="R231" s="41"/>
      <c r="S231" s="41">
        <f t="shared" si="110"/>
        <v>0</v>
      </c>
      <c r="T231" s="96">
        <f t="shared" si="111"/>
        <v>23</v>
      </c>
      <c r="U231" s="97">
        <f t="shared" si="112"/>
        <v>47</v>
      </c>
      <c r="V231" s="115"/>
      <c r="W231" s="45">
        <f t="shared" si="113"/>
        <v>0</v>
      </c>
      <c r="X231" s="45">
        <f t="shared" si="114"/>
        <v>0</v>
      </c>
      <c r="Y231" s="45">
        <f t="shared" si="115"/>
        <v>23</v>
      </c>
      <c r="Z231" s="45">
        <f t="shared" si="116"/>
        <v>0</v>
      </c>
      <c r="AA231" s="45">
        <f t="shared" si="117"/>
        <v>0</v>
      </c>
      <c r="AB231" s="45">
        <f t="shared" si="118"/>
        <v>0</v>
      </c>
      <c r="AC231" s="45">
        <f t="shared" si="119"/>
        <v>0</v>
      </c>
      <c r="AD231" s="23"/>
      <c r="AE231" s="23"/>
      <c r="AF231" s="23"/>
      <c r="AG231" s="23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</row>
    <row r="232" spans="1:51" ht="15.75" customHeight="1">
      <c r="A232" s="94">
        <v>48</v>
      </c>
      <c r="B232" s="108" t="s">
        <v>314</v>
      </c>
      <c r="C232" s="53"/>
      <c r="D232" s="41">
        <v>2003</v>
      </c>
      <c r="E232" s="42" t="s">
        <v>67</v>
      </c>
      <c r="F232" s="41"/>
      <c r="G232" s="41">
        <f t="shared" si="104"/>
        <v>0</v>
      </c>
      <c r="H232" s="41"/>
      <c r="I232" s="41">
        <f t="shared" si="105"/>
        <v>0</v>
      </c>
      <c r="J232" s="41"/>
      <c r="K232" s="41">
        <f t="shared" si="106"/>
        <v>0</v>
      </c>
      <c r="L232" s="41"/>
      <c r="M232" s="41">
        <f t="shared" si="107"/>
        <v>0</v>
      </c>
      <c r="N232" s="41">
        <v>27</v>
      </c>
      <c r="O232" s="41">
        <f t="shared" si="108"/>
        <v>23</v>
      </c>
      <c r="P232" s="41"/>
      <c r="Q232" s="41">
        <f t="shared" si="109"/>
        <v>0</v>
      </c>
      <c r="R232" s="41"/>
      <c r="S232" s="41">
        <f t="shared" si="110"/>
        <v>0</v>
      </c>
      <c r="T232" s="96">
        <f t="shared" si="111"/>
        <v>23</v>
      </c>
      <c r="U232" s="97">
        <f t="shared" si="112"/>
        <v>48</v>
      </c>
      <c r="V232" s="115"/>
      <c r="W232" s="45">
        <f t="shared" si="113"/>
        <v>0</v>
      </c>
      <c r="X232" s="45">
        <f t="shared" si="114"/>
        <v>0</v>
      </c>
      <c r="Y232" s="45">
        <f t="shared" si="115"/>
        <v>0</v>
      </c>
      <c r="Z232" s="45">
        <f t="shared" si="116"/>
        <v>0</v>
      </c>
      <c r="AA232" s="45">
        <f t="shared" si="117"/>
        <v>23</v>
      </c>
      <c r="AB232" s="45">
        <f t="shared" si="118"/>
        <v>0</v>
      </c>
      <c r="AC232" s="45">
        <f t="shared" si="119"/>
        <v>0</v>
      </c>
      <c r="AD232" s="23"/>
      <c r="AE232" s="23"/>
      <c r="AF232" s="23"/>
      <c r="AG232" s="23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</row>
    <row r="233" spans="1:51" ht="15.75" customHeight="1">
      <c r="A233" s="94">
        <v>49</v>
      </c>
      <c r="B233" s="108" t="s">
        <v>39</v>
      </c>
      <c r="C233" s="53"/>
      <c r="D233" s="41"/>
      <c r="E233" s="42" t="s">
        <v>241</v>
      </c>
      <c r="F233" s="41"/>
      <c r="G233" s="41">
        <f t="shared" si="104"/>
        <v>0</v>
      </c>
      <c r="H233" s="41"/>
      <c r="I233" s="41">
        <f t="shared" si="105"/>
        <v>0</v>
      </c>
      <c r="J233" s="41">
        <v>28</v>
      </c>
      <c r="K233" s="41">
        <f t="shared" si="106"/>
        <v>22</v>
      </c>
      <c r="L233" s="41"/>
      <c r="M233" s="41">
        <f t="shared" si="107"/>
        <v>0</v>
      </c>
      <c r="N233" s="41"/>
      <c r="O233" s="41">
        <f t="shared" si="108"/>
        <v>0</v>
      </c>
      <c r="P233" s="41"/>
      <c r="Q233" s="41">
        <f t="shared" si="109"/>
        <v>0</v>
      </c>
      <c r="R233" s="41"/>
      <c r="S233" s="41">
        <f t="shared" si="110"/>
        <v>0</v>
      </c>
      <c r="T233" s="96">
        <f t="shared" si="111"/>
        <v>22</v>
      </c>
      <c r="U233" s="97">
        <f t="shared" si="112"/>
        <v>49</v>
      </c>
      <c r="V233" s="115"/>
      <c r="W233" s="45">
        <f t="shared" si="113"/>
        <v>0</v>
      </c>
      <c r="X233" s="45">
        <f t="shared" si="114"/>
        <v>0</v>
      </c>
      <c r="Y233" s="45">
        <f t="shared" si="115"/>
        <v>22</v>
      </c>
      <c r="Z233" s="45">
        <f t="shared" si="116"/>
        <v>0</v>
      </c>
      <c r="AA233" s="45">
        <f t="shared" si="117"/>
        <v>0</v>
      </c>
      <c r="AB233" s="45">
        <f t="shared" si="118"/>
        <v>0</v>
      </c>
      <c r="AC233" s="45">
        <f t="shared" si="119"/>
        <v>0</v>
      </c>
      <c r="AD233" s="23"/>
      <c r="AE233" s="23"/>
      <c r="AF233" s="23"/>
      <c r="AG233" s="23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</row>
    <row r="234" spans="1:51" s="51" customFormat="1" ht="15.75" customHeight="1">
      <c r="A234" s="85" t="s">
        <v>199</v>
      </c>
      <c r="B234" s="86"/>
      <c r="C234" s="87"/>
      <c r="D234" s="87"/>
      <c r="E234" s="86"/>
      <c r="F234" s="88"/>
      <c r="G234" s="83"/>
      <c r="H234" s="88"/>
      <c r="I234" s="83"/>
      <c r="J234" s="88"/>
      <c r="K234" s="83"/>
      <c r="L234" s="88"/>
      <c r="M234" s="83"/>
      <c r="N234" s="88"/>
      <c r="O234" s="83"/>
      <c r="P234" s="88"/>
      <c r="Q234" s="83"/>
      <c r="R234" s="88"/>
      <c r="S234" s="83"/>
      <c r="T234" s="81"/>
      <c r="U234" s="84"/>
      <c r="V234" s="115"/>
      <c r="W234" s="43"/>
      <c r="X234" s="44"/>
      <c r="Y234" s="44"/>
      <c r="Z234" s="44"/>
      <c r="AA234" s="45"/>
      <c r="AB234" s="45"/>
      <c r="AC234" s="45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</row>
    <row r="235" spans="1:51" ht="15.75" customHeight="1">
      <c r="A235" s="94">
        <v>1</v>
      </c>
      <c r="B235" s="95" t="s">
        <v>81</v>
      </c>
      <c r="C235" s="53">
        <v>6022</v>
      </c>
      <c r="D235" s="41">
        <v>2005</v>
      </c>
      <c r="E235" s="42" t="s">
        <v>40</v>
      </c>
      <c r="F235" s="41">
        <v>1</v>
      </c>
      <c r="G235" s="41">
        <f aca="true" t="shared" si="120" ref="G235:G250">IF(F235=0,0,IF(F235=1,100,IF(F235=2,80,IF(F235=3,65,IF(F235=4,55,IF(F235=5,50,IF(F235=6,45,IF(F235=7,43,50-F235))))))))</f>
        <v>100</v>
      </c>
      <c r="H235" s="41">
        <v>1</v>
      </c>
      <c r="I235" s="41">
        <f aca="true" t="shared" si="121" ref="I235:I250">IF(H235=0,0,IF(H235=1,100,IF(H235=2,80,IF(H235=3,65,IF(H235=4,55,IF(H235=5,50,IF(H235=6,45,IF(H235=7,43,50-H235))))))))</f>
        <v>100</v>
      </c>
      <c r="J235" s="41">
        <v>2</v>
      </c>
      <c r="K235" s="41">
        <f aca="true" t="shared" si="122" ref="K235:K250">IF(J235=0,0,IF(J235=1,100,IF(J235=2,80,IF(J235=3,65,IF(J235=4,55,IF(J235=5,50,IF(J235=6,45,IF(J235=7,43,50-J235))))))))</f>
        <v>80</v>
      </c>
      <c r="L235" s="41">
        <v>3</v>
      </c>
      <c r="M235" s="41">
        <f aca="true" t="shared" si="123" ref="M235:M250">IF(L235=0,0,IF(L235=1,100,IF(L235=2,80,IF(L235=3,65,IF(L235=4,55,IF(L235=5,50,IF(L235=6,45,IF(L235=7,43,50-L235))))))))</f>
        <v>65</v>
      </c>
      <c r="N235" s="41"/>
      <c r="O235" s="41">
        <f aca="true" t="shared" si="124" ref="O235:O250">IF(N235=0,0,IF(N235=1,100,IF(N235=2,80,IF(N235=3,65,IF(N235=4,55,IF(N235=5,50,IF(N235=6,45,IF(N235=7,43,50-N235))))))))</f>
        <v>0</v>
      </c>
      <c r="P235" s="41"/>
      <c r="Q235" s="41">
        <f aca="true" t="shared" si="125" ref="Q235:Q250">IF(P235=0,0,IF(P235=1,100,IF(P235=2,80,IF(P235=3,65,IF(P235=4,55,IF(P235=5,50,IF(P235=6,45,IF(P235=7,43,50-P235))))))))</f>
        <v>0</v>
      </c>
      <c r="R235" s="41"/>
      <c r="S235" s="41">
        <f aca="true" t="shared" si="126" ref="S235:S250">IF(R235=0,0,IF(R235=1,100,IF(R235=2,80,IF(R235=3,65,IF(R235=4,55,IF(R235=5,50,IF(R235=6,45,IF(R235=7,43,50-R235))))))))</f>
        <v>0</v>
      </c>
      <c r="T235" s="96">
        <f aca="true" t="shared" si="127" ref="T235:T250">LARGE(W235:AC235,1)+LARGE(W235:AC235,2)+LARGE(W235:AC235,3)+LARGE(W235:AC235,4)+LARGE(W235:AC235,5)</f>
        <v>345</v>
      </c>
      <c r="U235" s="97">
        <f aca="true" t="shared" si="128" ref="U235:U250">+A235</f>
        <v>1</v>
      </c>
      <c r="V235" s="115"/>
      <c r="W235" s="45">
        <f aca="true" t="shared" si="129" ref="W235:W250">G235</f>
        <v>100</v>
      </c>
      <c r="X235" s="45">
        <f aca="true" t="shared" si="130" ref="X235:X250">I235</f>
        <v>100</v>
      </c>
      <c r="Y235" s="45">
        <f aca="true" t="shared" si="131" ref="Y235:Y250">K235</f>
        <v>80</v>
      </c>
      <c r="Z235" s="45">
        <f aca="true" t="shared" si="132" ref="Z235:Z250">M235</f>
        <v>65</v>
      </c>
      <c r="AA235" s="45">
        <f aca="true" t="shared" si="133" ref="AA235:AA250">O235</f>
        <v>0</v>
      </c>
      <c r="AB235" s="45">
        <f aca="true" t="shared" si="134" ref="AB235:AB250">Q235</f>
        <v>0</v>
      </c>
      <c r="AC235" s="45">
        <f aca="true" t="shared" si="135" ref="AC235:AC250">S235</f>
        <v>0</v>
      </c>
      <c r="AD235" s="23"/>
      <c r="AE235" s="23"/>
      <c r="AF235" s="23"/>
      <c r="AG235" s="23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</row>
    <row r="236" spans="1:51" ht="15.75" customHeight="1">
      <c r="A236" s="94">
        <v>2</v>
      </c>
      <c r="B236" s="95" t="s">
        <v>84</v>
      </c>
      <c r="C236" s="53">
        <v>5669</v>
      </c>
      <c r="D236" s="41">
        <v>2005</v>
      </c>
      <c r="E236" s="42" t="s">
        <v>212</v>
      </c>
      <c r="F236" s="41">
        <v>2</v>
      </c>
      <c r="G236" s="41">
        <f t="shared" si="120"/>
        <v>80</v>
      </c>
      <c r="H236" s="41">
        <v>3</v>
      </c>
      <c r="I236" s="41">
        <f t="shared" si="121"/>
        <v>65</v>
      </c>
      <c r="J236" s="41">
        <v>3</v>
      </c>
      <c r="K236" s="41">
        <f t="shared" si="122"/>
        <v>65</v>
      </c>
      <c r="L236" s="41"/>
      <c r="M236" s="41">
        <f t="shared" si="123"/>
        <v>0</v>
      </c>
      <c r="N236" s="41">
        <v>2</v>
      </c>
      <c r="O236" s="41">
        <f t="shared" si="124"/>
        <v>80</v>
      </c>
      <c r="P236" s="41"/>
      <c r="Q236" s="41">
        <f t="shared" si="125"/>
        <v>0</v>
      </c>
      <c r="R236" s="41"/>
      <c r="S236" s="41">
        <f t="shared" si="126"/>
        <v>0</v>
      </c>
      <c r="T236" s="96">
        <f t="shared" si="127"/>
        <v>290</v>
      </c>
      <c r="U236" s="97">
        <f t="shared" si="128"/>
        <v>2</v>
      </c>
      <c r="V236" s="115"/>
      <c r="W236" s="45">
        <f t="shared" si="129"/>
        <v>80</v>
      </c>
      <c r="X236" s="45">
        <f t="shared" si="130"/>
        <v>65</v>
      </c>
      <c r="Y236" s="45">
        <f t="shared" si="131"/>
        <v>65</v>
      </c>
      <c r="Z236" s="45">
        <f t="shared" si="132"/>
        <v>0</v>
      </c>
      <c r="AA236" s="45">
        <f t="shared" si="133"/>
        <v>80</v>
      </c>
      <c r="AB236" s="45">
        <f t="shared" si="134"/>
        <v>0</v>
      </c>
      <c r="AC236" s="45">
        <f t="shared" si="135"/>
        <v>0</v>
      </c>
      <c r="AD236" s="23"/>
      <c r="AE236" s="23"/>
      <c r="AF236" s="23"/>
      <c r="AG236" s="23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</row>
    <row r="237" spans="1:51" ht="15.75" customHeight="1">
      <c r="A237" s="94">
        <v>3</v>
      </c>
      <c r="B237" s="95" t="s">
        <v>213</v>
      </c>
      <c r="C237" s="53">
        <v>6020</v>
      </c>
      <c r="D237" s="41">
        <v>2005</v>
      </c>
      <c r="E237" s="42" t="s">
        <v>40</v>
      </c>
      <c r="F237" s="41"/>
      <c r="G237" s="41">
        <f t="shared" si="120"/>
        <v>0</v>
      </c>
      <c r="H237" s="41">
        <v>2</v>
      </c>
      <c r="I237" s="41">
        <f t="shared" si="121"/>
        <v>80</v>
      </c>
      <c r="J237" s="41">
        <v>1</v>
      </c>
      <c r="K237" s="41">
        <f t="shared" si="122"/>
        <v>100</v>
      </c>
      <c r="L237" s="41">
        <v>4</v>
      </c>
      <c r="M237" s="41">
        <f t="shared" si="123"/>
        <v>55</v>
      </c>
      <c r="N237" s="41"/>
      <c r="O237" s="41">
        <f t="shared" si="124"/>
        <v>0</v>
      </c>
      <c r="P237" s="41"/>
      <c r="Q237" s="41">
        <f t="shared" si="125"/>
        <v>0</v>
      </c>
      <c r="R237" s="41"/>
      <c r="S237" s="41">
        <f t="shared" si="126"/>
        <v>0</v>
      </c>
      <c r="T237" s="96">
        <f t="shared" si="127"/>
        <v>235</v>
      </c>
      <c r="U237" s="97">
        <f t="shared" si="128"/>
        <v>3</v>
      </c>
      <c r="V237" s="115"/>
      <c r="W237" s="45">
        <f t="shared" si="129"/>
        <v>0</v>
      </c>
      <c r="X237" s="45">
        <f t="shared" si="130"/>
        <v>80</v>
      </c>
      <c r="Y237" s="45">
        <f t="shared" si="131"/>
        <v>100</v>
      </c>
      <c r="Z237" s="45">
        <f t="shared" si="132"/>
        <v>55</v>
      </c>
      <c r="AA237" s="45">
        <f t="shared" si="133"/>
        <v>0</v>
      </c>
      <c r="AB237" s="45">
        <f t="shared" si="134"/>
        <v>0</v>
      </c>
      <c r="AC237" s="45">
        <f t="shared" si="135"/>
        <v>0</v>
      </c>
      <c r="AD237" s="23"/>
      <c r="AE237" s="23"/>
      <c r="AF237" s="23"/>
      <c r="AG237" s="23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</row>
    <row r="238" spans="1:51" ht="15.75" customHeight="1">
      <c r="A238" s="94">
        <v>4</v>
      </c>
      <c r="B238" s="95" t="s">
        <v>196</v>
      </c>
      <c r="C238" s="53">
        <v>6154</v>
      </c>
      <c r="D238" s="41">
        <v>2005</v>
      </c>
      <c r="E238" s="42" t="s">
        <v>212</v>
      </c>
      <c r="F238" s="41">
        <v>3</v>
      </c>
      <c r="G238" s="41">
        <f t="shared" si="120"/>
        <v>65</v>
      </c>
      <c r="H238" s="41">
        <v>5</v>
      </c>
      <c r="I238" s="41">
        <f t="shared" si="121"/>
        <v>50</v>
      </c>
      <c r="J238" s="41">
        <v>4</v>
      </c>
      <c r="K238" s="41">
        <f t="shared" si="122"/>
        <v>55</v>
      </c>
      <c r="L238" s="41"/>
      <c r="M238" s="41">
        <f t="shared" si="123"/>
        <v>0</v>
      </c>
      <c r="N238" s="41">
        <v>3</v>
      </c>
      <c r="O238" s="41">
        <f t="shared" si="124"/>
        <v>65</v>
      </c>
      <c r="P238" s="41"/>
      <c r="Q238" s="41">
        <f t="shared" si="125"/>
        <v>0</v>
      </c>
      <c r="R238" s="41"/>
      <c r="S238" s="41">
        <f t="shared" si="126"/>
        <v>0</v>
      </c>
      <c r="T238" s="96">
        <f t="shared" si="127"/>
        <v>235</v>
      </c>
      <c r="U238" s="97">
        <f t="shared" si="128"/>
        <v>4</v>
      </c>
      <c r="V238" s="115"/>
      <c r="W238" s="45">
        <f t="shared" si="129"/>
        <v>65</v>
      </c>
      <c r="X238" s="45">
        <f t="shared" si="130"/>
        <v>50</v>
      </c>
      <c r="Y238" s="45">
        <f t="shared" si="131"/>
        <v>55</v>
      </c>
      <c r="Z238" s="45">
        <f t="shared" si="132"/>
        <v>0</v>
      </c>
      <c r="AA238" s="45">
        <f t="shared" si="133"/>
        <v>65</v>
      </c>
      <c r="AB238" s="45">
        <f t="shared" si="134"/>
        <v>0</v>
      </c>
      <c r="AC238" s="45">
        <f t="shared" si="135"/>
        <v>0</v>
      </c>
      <c r="AD238" s="23"/>
      <c r="AE238" s="23"/>
      <c r="AF238" s="23"/>
      <c r="AG238" s="23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</row>
    <row r="239" spans="1:51" ht="15.75" customHeight="1">
      <c r="A239" s="94">
        <v>5</v>
      </c>
      <c r="B239" s="95" t="s">
        <v>198</v>
      </c>
      <c r="C239" s="53">
        <v>5893</v>
      </c>
      <c r="D239" s="41">
        <v>2005</v>
      </c>
      <c r="E239" s="42" t="s">
        <v>67</v>
      </c>
      <c r="F239" s="41">
        <v>5</v>
      </c>
      <c r="G239" s="41">
        <f t="shared" si="120"/>
        <v>50</v>
      </c>
      <c r="H239" s="41">
        <v>4</v>
      </c>
      <c r="I239" s="41">
        <f t="shared" si="121"/>
        <v>55</v>
      </c>
      <c r="J239" s="41"/>
      <c r="K239" s="41">
        <f t="shared" si="122"/>
        <v>0</v>
      </c>
      <c r="L239" s="41"/>
      <c r="M239" s="41">
        <f t="shared" si="123"/>
        <v>0</v>
      </c>
      <c r="N239" s="41">
        <v>4</v>
      </c>
      <c r="O239" s="41">
        <f t="shared" si="124"/>
        <v>55</v>
      </c>
      <c r="P239" s="41"/>
      <c r="Q239" s="41">
        <f t="shared" si="125"/>
        <v>0</v>
      </c>
      <c r="R239" s="41"/>
      <c r="S239" s="41">
        <f t="shared" si="126"/>
        <v>0</v>
      </c>
      <c r="T239" s="96">
        <f t="shared" si="127"/>
        <v>160</v>
      </c>
      <c r="U239" s="97">
        <f t="shared" si="128"/>
        <v>5</v>
      </c>
      <c r="V239" s="115"/>
      <c r="W239" s="45">
        <f t="shared" si="129"/>
        <v>50</v>
      </c>
      <c r="X239" s="45">
        <f t="shared" si="130"/>
        <v>55</v>
      </c>
      <c r="Y239" s="45">
        <f t="shared" si="131"/>
        <v>0</v>
      </c>
      <c r="Z239" s="45">
        <f t="shared" si="132"/>
        <v>0</v>
      </c>
      <c r="AA239" s="45">
        <f t="shared" si="133"/>
        <v>55</v>
      </c>
      <c r="AB239" s="45">
        <f t="shared" si="134"/>
        <v>0</v>
      </c>
      <c r="AC239" s="45">
        <f t="shared" si="135"/>
        <v>0</v>
      </c>
      <c r="AD239" s="23"/>
      <c r="AE239" s="23"/>
      <c r="AF239" s="23"/>
      <c r="AG239" s="23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</row>
    <row r="240" spans="1:51" ht="15.75" customHeight="1">
      <c r="A240" s="94">
        <v>6</v>
      </c>
      <c r="B240" s="108" t="s">
        <v>293</v>
      </c>
      <c r="C240" s="53">
        <v>6110</v>
      </c>
      <c r="D240" s="41">
        <v>2005</v>
      </c>
      <c r="E240" s="42" t="s">
        <v>299</v>
      </c>
      <c r="F240" s="41"/>
      <c r="G240" s="41">
        <f t="shared" si="120"/>
        <v>0</v>
      </c>
      <c r="H240" s="41"/>
      <c r="I240" s="41">
        <f t="shared" si="121"/>
        <v>0</v>
      </c>
      <c r="J240" s="41"/>
      <c r="K240" s="41">
        <f t="shared" si="122"/>
        <v>0</v>
      </c>
      <c r="L240" s="41">
        <v>5</v>
      </c>
      <c r="M240" s="41">
        <f t="shared" si="123"/>
        <v>50</v>
      </c>
      <c r="N240" s="41">
        <v>1</v>
      </c>
      <c r="O240" s="41">
        <f t="shared" si="124"/>
        <v>100</v>
      </c>
      <c r="P240" s="41"/>
      <c r="Q240" s="41">
        <f t="shared" si="125"/>
        <v>0</v>
      </c>
      <c r="R240" s="41"/>
      <c r="S240" s="41">
        <f t="shared" si="126"/>
        <v>0</v>
      </c>
      <c r="T240" s="96">
        <f t="shared" si="127"/>
        <v>150</v>
      </c>
      <c r="U240" s="97">
        <f t="shared" si="128"/>
        <v>6</v>
      </c>
      <c r="V240" s="115"/>
      <c r="W240" s="45">
        <f t="shared" si="129"/>
        <v>0</v>
      </c>
      <c r="X240" s="45">
        <f t="shared" si="130"/>
        <v>0</v>
      </c>
      <c r="Y240" s="45">
        <f t="shared" si="131"/>
        <v>0</v>
      </c>
      <c r="Z240" s="45">
        <f t="shared" si="132"/>
        <v>50</v>
      </c>
      <c r="AA240" s="45">
        <f t="shared" si="133"/>
        <v>100</v>
      </c>
      <c r="AB240" s="45">
        <f t="shared" si="134"/>
        <v>0</v>
      </c>
      <c r="AC240" s="45">
        <f t="shared" si="135"/>
        <v>0</v>
      </c>
      <c r="AD240" s="23"/>
      <c r="AE240" s="23"/>
      <c r="AF240" s="23"/>
      <c r="AG240" s="23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</row>
    <row r="241" spans="1:51" ht="15.75" customHeight="1">
      <c r="A241" s="94">
        <v>7</v>
      </c>
      <c r="B241" s="95" t="s">
        <v>197</v>
      </c>
      <c r="C241" s="53">
        <v>5465</v>
      </c>
      <c r="D241" s="41">
        <v>2005</v>
      </c>
      <c r="E241" s="42" t="s">
        <v>67</v>
      </c>
      <c r="F241" s="41">
        <v>4</v>
      </c>
      <c r="G241" s="41">
        <f t="shared" si="120"/>
        <v>55</v>
      </c>
      <c r="H241" s="41"/>
      <c r="I241" s="41">
        <f t="shared" si="121"/>
        <v>0</v>
      </c>
      <c r="J241" s="41"/>
      <c r="K241" s="41">
        <f t="shared" si="122"/>
        <v>0</v>
      </c>
      <c r="L241" s="41"/>
      <c r="M241" s="41">
        <f t="shared" si="123"/>
        <v>0</v>
      </c>
      <c r="N241" s="41">
        <v>5</v>
      </c>
      <c r="O241" s="41">
        <f t="shared" si="124"/>
        <v>50</v>
      </c>
      <c r="P241" s="41"/>
      <c r="Q241" s="41">
        <f t="shared" si="125"/>
        <v>0</v>
      </c>
      <c r="R241" s="41"/>
      <c r="S241" s="41">
        <f t="shared" si="126"/>
        <v>0</v>
      </c>
      <c r="T241" s="96">
        <f t="shared" si="127"/>
        <v>105</v>
      </c>
      <c r="U241" s="97">
        <f t="shared" si="128"/>
        <v>7</v>
      </c>
      <c r="V241" s="115"/>
      <c r="W241" s="45">
        <f t="shared" si="129"/>
        <v>55</v>
      </c>
      <c r="X241" s="45">
        <f t="shared" si="130"/>
        <v>0</v>
      </c>
      <c r="Y241" s="45">
        <f t="shared" si="131"/>
        <v>0</v>
      </c>
      <c r="Z241" s="45">
        <f t="shared" si="132"/>
        <v>0</v>
      </c>
      <c r="AA241" s="45">
        <f t="shared" si="133"/>
        <v>50</v>
      </c>
      <c r="AB241" s="45">
        <f t="shared" si="134"/>
        <v>0</v>
      </c>
      <c r="AC241" s="45">
        <f t="shared" si="135"/>
        <v>0</v>
      </c>
      <c r="AD241" s="23"/>
      <c r="AE241" s="23"/>
      <c r="AF241" s="23"/>
      <c r="AG241" s="23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</row>
    <row r="242" spans="1:51" ht="15.75" customHeight="1">
      <c r="A242" s="94">
        <v>8</v>
      </c>
      <c r="B242" s="108" t="s">
        <v>291</v>
      </c>
      <c r="C242" s="53"/>
      <c r="D242" s="41">
        <v>2005</v>
      </c>
      <c r="E242" s="42" t="s">
        <v>69</v>
      </c>
      <c r="F242" s="41"/>
      <c r="G242" s="41">
        <f t="shared" si="120"/>
        <v>0</v>
      </c>
      <c r="H242" s="41"/>
      <c r="I242" s="41">
        <f t="shared" si="121"/>
        <v>0</v>
      </c>
      <c r="J242" s="41"/>
      <c r="K242" s="41">
        <f t="shared" si="122"/>
        <v>0</v>
      </c>
      <c r="L242" s="41">
        <v>1</v>
      </c>
      <c r="M242" s="41">
        <f t="shared" si="123"/>
        <v>100</v>
      </c>
      <c r="N242" s="41"/>
      <c r="O242" s="41">
        <f t="shared" si="124"/>
        <v>0</v>
      </c>
      <c r="P242" s="41"/>
      <c r="Q242" s="41">
        <f t="shared" si="125"/>
        <v>0</v>
      </c>
      <c r="R242" s="41"/>
      <c r="S242" s="41">
        <f t="shared" si="126"/>
        <v>0</v>
      </c>
      <c r="T242" s="96">
        <f t="shared" si="127"/>
        <v>100</v>
      </c>
      <c r="U242" s="97">
        <f t="shared" si="128"/>
        <v>8</v>
      </c>
      <c r="V242" s="115"/>
      <c r="W242" s="45">
        <f t="shared" si="129"/>
        <v>0</v>
      </c>
      <c r="X242" s="45">
        <f t="shared" si="130"/>
        <v>0</v>
      </c>
      <c r="Y242" s="45">
        <f t="shared" si="131"/>
        <v>0</v>
      </c>
      <c r="Z242" s="45">
        <f t="shared" si="132"/>
        <v>100</v>
      </c>
      <c r="AA242" s="45">
        <f t="shared" si="133"/>
        <v>0</v>
      </c>
      <c r="AB242" s="45">
        <f t="shared" si="134"/>
        <v>0</v>
      </c>
      <c r="AC242" s="45">
        <f t="shared" si="135"/>
        <v>0</v>
      </c>
      <c r="AD242" s="23"/>
      <c r="AE242" s="23"/>
      <c r="AF242" s="23"/>
      <c r="AG242" s="23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</row>
    <row r="243" spans="1:51" ht="15.75" customHeight="1">
      <c r="A243" s="94">
        <v>9</v>
      </c>
      <c r="B243" s="95" t="s">
        <v>211</v>
      </c>
      <c r="C243" s="53">
        <v>5520</v>
      </c>
      <c r="D243" s="41">
        <v>2005</v>
      </c>
      <c r="E243" s="42" t="s">
        <v>212</v>
      </c>
      <c r="F243" s="41"/>
      <c r="G243" s="41">
        <f t="shared" si="120"/>
        <v>0</v>
      </c>
      <c r="H243" s="41">
        <v>6</v>
      </c>
      <c r="I243" s="41">
        <f t="shared" si="121"/>
        <v>45</v>
      </c>
      <c r="J243" s="41">
        <v>5</v>
      </c>
      <c r="K243" s="41">
        <f t="shared" si="122"/>
        <v>50</v>
      </c>
      <c r="L243" s="41"/>
      <c r="M243" s="41">
        <f t="shared" si="123"/>
        <v>0</v>
      </c>
      <c r="N243" s="41"/>
      <c r="O243" s="41">
        <f t="shared" si="124"/>
        <v>0</v>
      </c>
      <c r="P243" s="41"/>
      <c r="Q243" s="41">
        <f t="shared" si="125"/>
        <v>0</v>
      </c>
      <c r="R243" s="41"/>
      <c r="S243" s="41">
        <f t="shared" si="126"/>
        <v>0</v>
      </c>
      <c r="T243" s="96">
        <f t="shared" si="127"/>
        <v>95</v>
      </c>
      <c r="U243" s="97">
        <f t="shared" si="128"/>
        <v>9</v>
      </c>
      <c r="V243" s="115"/>
      <c r="W243" s="45">
        <f t="shared" si="129"/>
        <v>0</v>
      </c>
      <c r="X243" s="45">
        <f t="shared" si="130"/>
        <v>45</v>
      </c>
      <c r="Y243" s="45">
        <f t="shared" si="131"/>
        <v>50</v>
      </c>
      <c r="Z243" s="45">
        <f t="shared" si="132"/>
        <v>0</v>
      </c>
      <c r="AA243" s="45">
        <f t="shared" si="133"/>
        <v>0</v>
      </c>
      <c r="AB243" s="45">
        <f t="shared" si="134"/>
        <v>0</v>
      </c>
      <c r="AC243" s="45">
        <f t="shared" si="135"/>
        <v>0</v>
      </c>
      <c r="AD243" s="23"/>
      <c r="AE243" s="23"/>
      <c r="AF243" s="23"/>
      <c r="AG243" s="23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</row>
    <row r="244" spans="1:51" ht="15.75" customHeight="1">
      <c r="A244" s="94">
        <v>10</v>
      </c>
      <c r="B244" s="108" t="s">
        <v>292</v>
      </c>
      <c r="C244" s="53"/>
      <c r="D244" s="41">
        <v>2005</v>
      </c>
      <c r="E244" s="42" t="s">
        <v>69</v>
      </c>
      <c r="F244" s="41"/>
      <c r="G244" s="41">
        <f t="shared" si="120"/>
        <v>0</v>
      </c>
      <c r="H244" s="41"/>
      <c r="I244" s="41">
        <f t="shared" si="121"/>
        <v>0</v>
      </c>
      <c r="J244" s="41"/>
      <c r="K244" s="41">
        <f t="shared" si="122"/>
        <v>0</v>
      </c>
      <c r="L244" s="41">
        <v>2</v>
      </c>
      <c r="M244" s="41">
        <f t="shared" si="123"/>
        <v>80</v>
      </c>
      <c r="N244" s="41"/>
      <c r="O244" s="41">
        <f t="shared" si="124"/>
        <v>0</v>
      </c>
      <c r="P244" s="41"/>
      <c r="Q244" s="41">
        <f t="shared" si="125"/>
        <v>0</v>
      </c>
      <c r="R244" s="41"/>
      <c r="S244" s="41">
        <f t="shared" si="126"/>
        <v>0</v>
      </c>
      <c r="T244" s="96">
        <f t="shared" si="127"/>
        <v>80</v>
      </c>
      <c r="U244" s="97">
        <f t="shared" si="128"/>
        <v>10</v>
      </c>
      <c r="V244" s="115"/>
      <c r="W244" s="45">
        <f t="shared" si="129"/>
        <v>0</v>
      </c>
      <c r="X244" s="45">
        <f t="shared" si="130"/>
        <v>0</v>
      </c>
      <c r="Y244" s="45">
        <f t="shared" si="131"/>
        <v>0</v>
      </c>
      <c r="Z244" s="45">
        <f t="shared" si="132"/>
        <v>80</v>
      </c>
      <c r="AA244" s="45">
        <f t="shared" si="133"/>
        <v>0</v>
      </c>
      <c r="AB244" s="45">
        <f t="shared" si="134"/>
        <v>0</v>
      </c>
      <c r="AC244" s="45">
        <f t="shared" si="135"/>
        <v>0</v>
      </c>
      <c r="AD244" s="23"/>
      <c r="AE244" s="23"/>
      <c r="AF244" s="23"/>
      <c r="AG244" s="23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</row>
    <row r="245" spans="1:51" ht="15.75" customHeight="1">
      <c r="A245" s="94">
        <v>11</v>
      </c>
      <c r="B245" s="108" t="s">
        <v>294</v>
      </c>
      <c r="C245" s="53">
        <v>5980</v>
      </c>
      <c r="D245" s="41">
        <v>2005</v>
      </c>
      <c r="E245" s="42" t="s">
        <v>40</v>
      </c>
      <c r="F245" s="41"/>
      <c r="G245" s="41">
        <f t="shared" si="120"/>
        <v>0</v>
      </c>
      <c r="H245" s="41"/>
      <c r="I245" s="41">
        <f t="shared" si="121"/>
        <v>0</v>
      </c>
      <c r="J245" s="41"/>
      <c r="K245" s="41">
        <f t="shared" si="122"/>
        <v>0</v>
      </c>
      <c r="L245" s="41">
        <v>6</v>
      </c>
      <c r="M245" s="41">
        <f t="shared" si="123"/>
        <v>45</v>
      </c>
      <c r="N245" s="41"/>
      <c r="O245" s="41">
        <f t="shared" si="124"/>
        <v>0</v>
      </c>
      <c r="P245" s="41"/>
      <c r="Q245" s="41">
        <f t="shared" si="125"/>
        <v>0</v>
      </c>
      <c r="R245" s="41"/>
      <c r="S245" s="41">
        <f t="shared" si="126"/>
        <v>0</v>
      </c>
      <c r="T245" s="96">
        <f t="shared" si="127"/>
        <v>45</v>
      </c>
      <c r="U245" s="97">
        <f t="shared" si="128"/>
        <v>11</v>
      </c>
      <c r="V245" s="115"/>
      <c r="W245" s="45">
        <f t="shared" si="129"/>
        <v>0</v>
      </c>
      <c r="X245" s="45">
        <f t="shared" si="130"/>
        <v>0</v>
      </c>
      <c r="Y245" s="45">
        <f t="shared" si="131"/>
        <v>0</v>
      </c>
      <c r="Z245" s="45">
        <f t="shared" si="132"/>
        <v>45</v>
      </c>
      <c r="AA245" s="45">
        <f t="shared" si="133"/>
        <v>0</v>
      </c>
      <c r="AB245" s="45">
        <f t="shared" si="134"/>
        <v>0</v>
      </c>
      <c r="AC245" s="45">
        <f t="shared" si="135"/>
        <v>0</v>
      </c>
      <c r="AD245" s="23"/>
      <c r="AE245" s="23"/>
      <c r="AF245" s="23"/>
      <c r="AG245" s="23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</row>
    <row r="246" spans="1:51" ht="15.75" customHeight="1">
      <c r="A246" s="94">
        <v>12</v>
      </c>
      <c r="B246" s="108" t="s">
        <v>322</v>
      </c>
      <c r="C246" s="53">
        <v>6111</v>
      </c>
      <c r="D246" s="41">
        <v>2006</v>
      </c>
      <c r="E246" s="42" t="s">
        <v>323</v>
      </c>
      <c r="F246" s="41"/>
      <c r="G246" s="41">
        <f t="shared" si="120"/>
        <v>0</v>
      </c>
      <c r="H246" s="41"/>
      <c r="I246" s="41">
        <f t="shared" si="121"/>
        <v>0</v>
      </c>
      <c r="J246" s="41"/>
      <c r="K246" s="41">
        <f t="shared" si="122"/>
        <v>0</v>
      </c>
      <c r="L246" s="41"/>
      <c r="M246" s="41">
        <f t="shared" si="123"/>
        <v>0</v>
      </c>
      <c r="N246" s="41">
        <v>6</v>
      </c>
      <c r="O246" s="41">
        <f t="shared" si="124"/>
        <v>45</v>
      </c>
      <c r="P246" s="41"/>
      <c r="Q246" s="41">
        <f t="shared" si="125"/>
        <v>0</v>
      </c>
      <c r="R246" s="41"/>
      <c r="S246" s="41">
        <f t="shared" si="126"/>
        <v>0</v>
      </c>
      <c r="T246" s="96">
        <f t="shared" si="127"/>
        <v>45</v>
      </c>
      <c r="U246" s="97">
        <f t="shared" si="128"/>
        <v>12</v>
      </c>
      <c r="V246" s="115"/>
      <c r="W246" s="45">
        <f t="shared" si="129"/>
        <v>0</v>
      </c>
      <c r="X246" s="45">
        <f t="shared" si="130"/>
        <v>0</v>
      </c>
      <c r="Y246" s="45">
        <f t="shared" si="131"/>
        <v>0</v>
      </c>
      <c r="Z246" s="45">
        <f t="shared" si="132"/>
        <v>0</v>
      </c>
      <c r="AA246" s="45">
        <f t="shared" si="133"/>
        <v>45</v>
      </c>
      <c r="AB246" s="45">
        <f t="shared" si="134"/>
        <v>0</v>
      </c>
      <c r="AC246" s="45">
        <f t="shared" si="135"/>
        <v>0</v>
      </c>
      <c r="AD246" s="23"/>
      <c r="AE246" s="23"/>
      <c r="AF246" s="23"/>
      <c r="AG246" s="23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</row>
    <row r="247" spans="1:51" ht="15.75" customHeight="1">
      <c r="A247" s="94">
        <v>13</v>
      </c>
      <c r="B247" s="108" t="s">
        <v>295</v>
      </c>
      <c r="C247" s="53">
        <v>6043</v>
      </c>
      <c r="D247" s="41">
        <v>2006</v>
      </c>
      <c r="E247" s="42" t="s">
        <v>40</v>
      </c>
      <c r="F247" s="41"/>
      <c r="G247" s="41">
        <f t="shared" si="120"/>
        <v>0</v>
      </c>
      <c r="H247" s="41"/>
      <c r="I247" s="41">
        <f t="shared" si="121"/>
        <v>0</v>
      </c>
      <c r="J247" s="41"/>
      <c r="K247" s="41">
        <f t="shared" si="122"/>
        <v>0</v>
      </c>
      <c r="L247" s="41">
        <v>7</v>
      </c>
      <c r="M247" s="41">
        <f t="shared" si="123"/>
        <v>43</v>
      </c>
      <c r="N247" s="41"/>
      <c r="O247" s="41">
        <f t="shared" si="124"/>
        <v>0</v>
      </c>
      <c r="P247" s="41"/>
      <c r="Q247" s="41">
        <f t="shared" si="125"/>
        <v>0</v>
      </c>
      <c r="R247" s="41"/>
      <c r="S247" s="41">
        <f t="shared" si="126"/>
        <v>0</v>
      </c>
      <c r="T247" s="96">
        <f t="shared" si="127"/>
        <v>43</v>
      </c>
      <c r="U247" s="97">
        <f t="shared" si="128"/>
        <v>13</v>
      </c>
      <c r="V247" s="115"/>
      <c r="W247" s="45">
        <f t="shared" si="129"/>
        <v>0</v>
      </c>
      <c r="X247" s="45">
        <f t="shared" si="130"/>
        <v>0</v>
      </c>
      <c r="Y247" s="45">
        <f t="shared" si="131"/>
        <v>0</v>
      </c>
      <c r="Z247" s="45">
        <f t="shared" si="132"/>
        <v>43</v>
      </c>
      <c r="AA247" s="45">
        <f t="shared" si="133"/>
        <v>0</v>
      </c>
      <c r="AB247" s="45">
        <f t="shared" si="134"/>
        <v>0</v>
      </c>
      <c r="AC247" s="45">
        <f t="shared" si="135"/>
        <v>0</v>
      </c>
      <c r="AD247" s="23"/>
      <c r="AE247" s="23"/>
      <c r="AF247" s="23"/>
      <c r="AG247" s="23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</row>
    <row r="248" spans="1:51" ht="15.75" customHeight="1">
      <c r="A248" s="94">
        <v>14</v>
      </c>
      <c r="B248" s="108" t="s">
        <v>296</v>
      </c>
      <c r="C248" s="53"/>
      <c r="D248" s="41">
        <v>2005</v>
      </c>
      <c r="E248" s="42" t="s">
        <v>69</v>
      </c>
      <c r="F248" s="41"/>
      <c r="G248" s="41">
        <f t="shared" si="120"/>
        <v>0</v>
      </c>
      <c r="H248" s="41"/>
      <c r="I248" s="41">
        <f t="shared" si="121"/>
        <v>0</v>
      </c>
      <c r="J248" s="41"/>
      <c r="K248" s="41">
        <f t="shared" si="122"/>
        <v>0</v>
      </c>
      <c r="L248" s="41">
        <v>8</v>
      </c>
      <c r="M248" s="41">
        <f t="shared" si="123"/>
        <v>42</v>
      </c>
      <c r="N248" s="41"/>
      <c r="O248" s="41">
        <f t="shared" si="124"/>
        <v>0</v>
      </c>
      <c r="P248" s="41"/>
      <c r="Q248" s="41">
        <f t="shared" si="125"/>
        <v>0</v>
      </c>
      <c r="R248" s="41"/>
      <c r="S248" s="41">
        <f t="shared" si="126"/>
        <v>0</v>
      </c>
      <c r="T248" s="96">
        <f t="shared" si="127"/>
        <v>42</v>
      </c>
      <c r="U248" s="97">
        <f t="shared" si="128"/>
        <v>14</v>
      </c>
      <c r="V248" s="115"/>
      <c r="W248" s="45">
        <f t="shared" si="129"/>
        <v>0</v>
      </c>
      <c r="X248" s="45">
        <f t="shared" si="130"/>
        <v>0</v>
      </c>
      <c r="Y248" s="45">
        <f t="shared" si="131"/>
        <v>0</v>
      </c>
      <c r="Z248" s="45">
        <f t="shared" si="132"/>
        <v>42</v>
      </c>
      <c r="AA248" s="45">
        <f t="shared" si="133"/>
        <v>0</v>
      </c>
      <c r="AB248" s="45">
        <f t="shared" si="134"/>
        <v>0</v>
      </c>
      <c r="AC248" s="45">
        <f t="shared" si="135"/>
        <v>0</v>
      </c>
      <c r="AD248" s="23"/>
      <c r="AE248" s="23"/>
      <c r="AF248" s="23"/>
      <c r="AG248" s="23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</row>
    <row r="249" spans="1:51" ht="15.75" customHeight="1">
      <c r="A249" s="94">
        <v>15</v>
      </c>
      <c r="B249" s="108" t="s">
        <v>297</v>
      </c>
      <c r="C249" s="53">
        <v>6031</v>
      </c>
      <c r="D249" s="41">
        <v>2005</v>
      </c>
      <c r="E249" s="42" t="s">
        <v>40</v>
      </c>
      <c r="F249" s="41"/>
      <c r="G249" s="41">
        <f t="shared" si="120"/>
        <v>0</v>
      </c>
      <c r="H249" s="41"/>
      <c r="I249" s="41">
        <f t="shared" si="121"/>
        <v>0</v>
      </c>
      <c r="J249" s="41"/>
      <c r="K249" s="41">
        <f t="shared" si="122"/>
        <v>0</v>
      </c>
      <c r="L249" s="41">
        <v>9</v>
      </c>
      <c r="M249" s="41">
        <f t="shared" si="123"/>
        <v>41</v>
      </c>
      <c r="N249" s="41"/>
      <c r="O249" s="41">
        <f t="shared" si="124"/>
        <v>0</v>
      </c>
      <c r="P249" s="41"/>
      <c r="Q249" s="41">
        <f t="shared" si="125"/>
        <v>0</v>
      </c>
      <c r="R249" s="41"/>
      <c r="S249" s="41">
        <f t="shared" si="126"/>
        <v>0</v>
      </c>
      <c r="T249" s="96">
        <f t="shared" si="127"/>
        <v>41</v>
      </c>
      <c r="U249" s="97">
        <f t="shared" si="128"/>
        <v>15</v>
      </c>
      <c r="V249" s="115"/>
      <c r="W249" s="45">
        <f t="shared" si="129"/>
        <v>0</v>
      </c>
      <c r="X249" s="45">
        <f t="shared" si="130"/>
        <v>0</v>
      </c>
      <c r="Y249" s="45">
        <f t="shared" si="131"/>
        <v>0</v>
      </c>
      <c r="Z249" s="45">
        <f t="shared" si="132"/>
        <v>41</v>
      </c>
      <c r="AA249" s="45">
        <f t="shared" si="133"/>
        <v>0</v>
      </c>
      <c r="AB249" s="45">
        <f t="shared" si="134"/>
        <v>0</v>
      </c>
      <c r="AC249" s="45">
        <f t="shared" si="135"/>
        <v>0</v>
      </c>
      <c r="AD249" s="23"/>
      <c r="AE249" s="23"/>
      <c r="AF249" s="23"/>
      <c r="AG249" s="23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</row>
    <row r="250" spans="1:51" ht="15.75" customHeight="1">
      <c r="A250" s="94">
        <v>16</v>
      </c>
      <c r="B250" s="108" t="s">
        <v>298</v>
      </c>
      <c r="C250" s="53"/>
      <c r="D250" s="41">
        <v>2006</v>
      </c>
      <c r="E250" s="42" t="s">
        <v>69</v>
      </c>
      <c r="F250" s="41"/>
      <c r="G250" s="41">
        <f t="shared" si="120"/>
        <v>0</v>
      </c>
      <c r="H250" s="41"/>
      <c r="I250" s="41">
        <f t="shared" si="121"/>
        <v>0</v>
      </c>
      <c r="J250" s="41"/>
      <c r="K250" s="41">
        <f t="shared" si="122"/>
        <v>0</v>
      </c>
      <c r="L250" s="41">
        <v>10</v>
      </c>
      <c r="M250" s="41">
        <f t="shared" si="123"/>
        <v>40</v>
      </c>
      <c r="N250" s="41"/>
      <c r="O250" s="41">
        <f t="shared" si="124"/>
        <v>0</v>
      </c>
      <c r="P250" s="41"/>
      <c r="Q250" s="41">
        <f t="shared" si="125"/>
        <v>0</v>
      </c>
      <c r="R250" s="41"/>
      <c r="S250" s="41">
        <f t="shared" si="126"/>
        <v>0</v>
      </c>
      <c r="T250" s="96">
        <f t="shared" si="127"/>
        <v>40</v>
      </c>
      <c r="U250" s="97">
        <f t="shared" si="128"/>
        <v>16</v>
      </c>
      <c r="V250" s="115"/>
      <c r="W250" s="45">
        <f t="shared" si="129"/>
        <v>0</v>
      </c>
      <c r="X250" s="45">
        <f t="shared" si="130"/>
        <v>0</v>
      </c>
      <c r="Y250" s="45">
        <f t="shared" si="131"/>
        <v>0</v>
      </c>
      <c r="Z250" s="45">
        <f t="shared" si="132"/>
        <v>40</v>
      </c>
      <c r="AA250" s="45">
        <f t="shared" si="133"/>
        <v>0</v>
      </c>
      <c r="AB250" s="45">
        <f t="shared" si="134"/>
        <v>0</v>
      </c>
      <c r="AC250" s="45">
        <f t="shared" si="135"/>
        <v>0</v>
      </c>
      <c r="AD250" s="23"/>
      <c r="AE250" s="23"/>
      <c r="AF250" s="23"/>
      <c r="AG250" s="23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</row>
    <row r="251" spans="1:51" s="51" customFormat="1" ht="15.75" customHeight="1">
      <c r="A251" s="85" t="s">
        <v>206</v>
      </c>
      <c r="B251" s="86"/>
      <c r="C251" s="87"/>
      <c r="D251" s="87"/>
      <c r="E251" s="86"/>
      <c r="F251" s="88"/>
      <c r="G251" s="83"/>
      <c r="H251" s="88"/>
      <c r="I251" s="83"/>
      <c r="J251" s="88"/>
      <c r="K251" s="83"/>
      <c r="L251" s="88"/>
      <c r="M251" s="83"/>
      <c r="N251" s="83"/>
      <c r="O251" s="83"/>
      <c r="P251" s="83"/>
      <c r="Q251" s="83"/>
      <c r="R251" s="83"/>
      <c r="S251" s="83"/>
      <c r="T251" s="81"/>
      <c r="U251" s="84"/>
      <c r="V251" s="115"/>
      <c r="W251" s="43"/>
      <c r="X251" s="44"/>
      <c r="Y251" s="44"/>
      <c r="Z251" s="44"/>
      <c r="AA251" s="45"/>
      <c r="AB251" s="45"/>
      <c r="AC251" s="45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</row>
    <row r="252" spans="1:51" ht="15.75" customHeight="1">
      <c r="A252" s="94">
        <v>1</v>
      </c>
      <c r="B252" s="95" t="s">
        <v>90</v>
      </c>
      <c r="C252" s="53">
        <v>5555</v>
      </c>
      <c r="D252" s="41">
        <v>2005</v>
      </c>
      <c r="E252" s="42" t="s">
        <v>40</v>
      </c>
      <c r="F252" s="41">
        <v>2</v>
      </c>
      <c r="G252" s="41">
        <f aca="true" t="shared" si="136" ref="G252:G277">IF(F252=0,0,IF(F252=1,100,IF(F252=2,80,IF(F252=3,65,IF(F252=4,55,IF(F252=5,50,IF(F252=6,45,IF(F252=7,43,50-F252))))))))</f>
        <v>80</v>
      </c>
      <c r="H252" s="41">
        <v>1</v>
      </c>
      <c r="I252" s="41">
        <f aca="true" t="shared" si="137" ref="I252:I277">IF(H252=0,0,IF(H252=1,100,IF(H252=2,80,IF(H252=3,65,IF(H252=4,55,IF(H252=5,50,IF(H252=6,45,IF(H252=7,43,50-H252))))))))</f>
        <v>100</v>
      </c>
      <c r="J252" s="41">
        <v>1</v>
      </c>
      <c r="K252" s="41">
        <f aca="true" t="shared" si="138" ref="K252:K277">IF(J252=0,0,IF(J252=1,100,IF(J252=2,80,IF(J252=3,65,IF(J252=4,55,IF(J252=5,50,IF(J252=6,45,IF(J252=7,43,50-J252))))))))</f>
        <v>100</v>
      </c>
      <c r="L252" s="41">
        <v>1</v>
      </c>
      <c r="M252" s="41">
        <f aca="true" t="shared" si="139" ref="M252:M277">IF(L252=0,0,IF(L252=1,100,IF(L252=2,80,IF(L252=3,65,IF(L252=4,55,IF(L252=5,50,IF(L252=6,45,IF(L252=7,43,50-L252))))))))</f>
        <v>100</v>
      </c>
      <c r="N252" s="41"/>
      <c r="O252" s="41">
        <f aca="true" t="shared" si="140" ref="O252:O277">IF(N252=0,0,IF(N252=1,100,IF(N252=2,80,IF(N252=3,65,IF(N252=4,55,IF(N252=5,50,IF(N252=6,45,IF(N252=7,43,50-N252))))))))</f>
        <v>0</v>
      </c>
      <c r="P252" s="41"/>
      <c r="Q252" s="41">
        <f aca="true" t="shared" si="141" ref="Q252:Q277">IF(P252=0,0,IF(P252=1,100,IF(P252=2,80,IF(P252=3,65,IF(P252=4,55,IF(P252=5,50,IF(P252=6,45,IF(P252=7,43,50-P252))))))))</f>
        <v>0</v>
      </c>
      <c r="R252" s="41"/>
      <c r="S252" s="41">
        <f aca="true" t="shared" si="142" ref="S252:S277">IF(R252=0,0,IF(R252=1,100,IF(R252=2,80,IF(R252=3,65,IF(R252=4,55,IF(R252=5,50,IF(R252=6,45,IF(R252=7,43,50-R252))))))))</f>
        <v>0</v>
      </c>
      <c r="T252" s="96">
        <f aca="true" t="shared" si="143" ref="T252:T277">LARGE(W252:AC252,1)+LARGE(W252:AC252,2)+LARGE(W252:AC252,3)+LARGE(W252:AC252,4)+LARGE(W252:AC252,5)</f>
        <v>380</v>
      </c>
      <c r="U252" s="97">
        <f aca="true" t="shared" si="144" ref="U252:U277">+A252</f>
        <v>1</v>
      </c>
      <c r="V252" s="115"/>
      <c r="W252" s="45">
        <f aca="true" t="shared" si="145" ref="W252:W277">G252</f>
        <v>80</v>
      </c>
      <c r="X252" s="45">
        <f aca="true" t="shared" si="146" ref="X252:X277">I252</f>
        <v>100</v>
      </c>
      <c r="Y252" s="45">
        <f aca="true" t="shared" si="147" ref="Y252:Y277">K252</f>
        <v>100</v>
      </c>
      <c r="Z252" s="45">
        <f aca="true" t="shared" si="148" ref="Z252:Z277">M252</f>
        <v>100</v>
      </c>
      <c r="AA252" s="45">
        <f aca="true" t="shared" si="149" ref="AA252:AA277">O252</f>
        <v>0</v>
      </c>
      <c r="AB252" s="45">
        <f aca="true" t="shared" si="150" ref="AB252:AB277">Q252</f>
        <v>0</v>
      </c>
      <c r="AC252" s="45">
        <f aca="true" t="shared" si="151" ref="AC252:AC277">S252</f>
        <v>0</v>
      </c>
      <c r="AD252" s="23"/>
      <c r="AE252" s="23"/>
      <c r="AF252" s="23"/>
      <c r="AG252" s="23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</row>
    <row r="253" spans="1:51" ht="15.75" customHeight="1">
      <c r="A253" s="94">
        <v>2</v>
      </c>
      <c r="B253" s="95" t="s">
        <v>94</v>
      </c>
      <c r="C253" s="53">
        <v>5470</v>
      </c>
      <c r="D253" s="41">
        <v>2006</v>
      </c>
      <c r="E253" s="42" t="s">
        <v>67</v>
      </c>
      <c r="F253" s="41">
        <v>3</v>
      </c>
      <c r="G253" s="41">
        <f t="shared" si="136"/>
        <v>65</v>
      </c>
      <c r="H253" s="41">
        <v>3</v>
      </c>
      <c r="I253" s="41">
        <f t="shared" si="137"/>
        <v>65</v>
      </c>
      <c r="J253" s="41">
        <v>3</v>
      </c>
      <c r="K253" s="41">
        <f t="shared" si="138"/>
        <v>65</v>
      </c>
      <c r="L253" s="41">
        <v>2</v>
      </c>
      <c r="M253" s="41">
        <f t="shared" si="139"/>
        <v>80</v>
      </c>
      <c r="N253" s="41">
        <v>1</v>
      </c>
      <c r="O253" s="41">
        <f t="shared" si="140"/>
        <v>100</v>
      </c>
      <c r="P253" s="41"/>
      <c r="Q253" s="41">
        <f t="shared" si="141"/>
        <v>0</v>
      </c>
      <c r="R253" s="41"/>
      <c r="S253" s="41">
        <f t="shared" si="142"/>
        <v>0</v>
      </c>
      <c r="T253" s="96">
        <f t="shared" si="143"/>
        <v>375</v>
      </c>
      <c r="U253" s="97">
        <f t="shared" si="144"/>
        <v>2</v>
      </c>
      <c r="V253" s="115"/>
      <c r="W253" s="45">
        <f t="shared" si="145"/>
        <v>65</v>
      </c>
      <c r="X253" s="45">
        <f t="shared" si="146"/>
        <v>65</v>
      </c>
      <c r="Y253" s="45">
        <f t="shared" si="147"/>
        <v>65</v>
      </c>
      <c r="Z253" s="45">
        <f t="shared" si="148"/>
        <v>80</v>
      </c>
      <c r="AA253" s="45">
        <f t="shared" si="149"/>
        <v>100</v>
      </c>
      <c r="AB253" s="45">
        <f t="shared" si="150"/>
        <v>0</v>
      </c>
      <c r="AC253" s="45">
        <f t="shared" si="151"/>
        <v>0</v>
      </c>
      <c r="AD253" s="23"/>
      <c r="AE253" s="23"/>
      <c r="AF253" s="23"/>
      <c r="AG253" s="23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</row>
    <row r="254" spans="1:51" ht="15.75" customHeight="1">
      <c r="A254" s="94">
        <v>3</v>
      </c>
      <c r="B254" s="95" t="s">
        <v>202</v>
      </c>
      <c r="C254" s="53">
        <v>6162</v>
      </c>
      <c r="D254" s="41">
        <v>2006</v>
      </c>
      <c r="E254" s="42" t="s">
        <v>74</v>
      </c>
      <c r="F254" s="41">
        <v>6</v>
      </c>
      <c r="G254" s="41">
        <f t="shared" si="136"/>
        <v>45</v>
      </c>
      <c r="H254" s="41">
        <v>9</v>
      </c>
      <c r="I254" s="41">
        <f t="shared" si="137"/>
        <v>41</v>
      </c>
      <c r="J254" s="41">
        <v>5</v>
      </c>
      <c r="K254" s="41">
        <f t="shared" si="138"/>
        <v>50</v>
      </c>
      <c r="L254" s="41">
        <v>6</v>
      </c>
      <c r="M254" s="41">
        <f t="shared" si="139"/>
        <v>45</v>
      </c>
      <c r="N254" s="41">
        <v>2</v>
      </c>
      <c r="O254" s="41">
        <f t="shared" si="140"/>
        <v>80</v>
      </c>
      <c r="P254" s="41"/>
      <c r="Q254" s="41">
        <f t="shared" si="141"/>
        <v>0</v>
      </c>
      <c r="R254" s="41"/>
      <c r="S254" s="41">
        <f t="shared" si="142"/>
        <v>0</v>
      </c>
      <c r="T254" s="96">
        <f t="shared" si="143"/>
        <v>261</v>
      </c>
      <c r="U254" s="97">
        <f t="shared" si="144"/>
        <v>3</v>
      </c>
      <c r="V254" s="115"/>
      <c r="W254" s="45">
        <f t="shared" si="145"/>
        <v>45</v>
      </c>
      <c r="X254" s="45">
        <f t="shared" si="146"/>
        <v>41</v>
      </c>
      <c r="Y254" s="45">
        <f t="shared" si="147"/>
        <v>50</v>
      </c>
      <c r="Z254" s="45">
        <f t="shared" si="148"/>
        <v>45</v>
      </c>
      <c r="AA254" s="45">
        <f t="shared" si="149"/>
        <v>80</v>
      </c>
      <c r="AB254" s="45">
        <f t="shared" si="150"/>
        <v>0</v>
      </c>
      <c r="AC254" s="45">
        <f t="shared" si="151"/>
        <v>0</v>
      </c>
      <c r="AD254" s="23"/>
      <c r="AE254" s="23"/>
      <c r="AF254" s="23"/>
      <c r="AG254" s="23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</row>
    <row r="255" spans="1:51" ht="15.75" customHeight="1">
      <c r="A255" s="94">
        <v>4</v>
      </c>
      <c r="B255" s="95" t="s">
        <v>93</v>
      </c>
      <c r="C255" s="53">
        <v>5370</v>
      </c>
      <c r="D255" s="41">
        <v>2005</v>
      </c>
      <c r="E255" s="42" t="s">
        <v>40</v>
      </c>
      <c r="F255" s="41">
        <v>1</v>
      </c>
      <c r="G255" s="41">
        <f t="shared" si="136"/>
        <v>100</v>
      </c>
      <c r="H255" s="41">
        <v>2</v>
      </c>
      <c r="I255" s="41">
        <f t="shared" si="137"/>
        <v>80</v>
      </c>
      <c r="J255" s="41">
        <v>2</v>
      </c>
      <c r="K255" s="41">
        <f t="shared" si="138"/>
        <v>80</v>
      </c>
      <c r="L255" s="41"/>
      <c r="M255" s="41">
        <f t="shared" si="139"/>
        <v>0</v>
      </c>
      <c r="N255" s="41"/>
      <c r="O255" s="41">
        <f t="shared" si="140"/>
        <v>0</v>
      </c>
      <c r="P255" s="41"/>
      <c r="Q255" s="41">
        <f t="shared" si="141"/>
        <v>0</v>
      </c>
      <c r="R255" s="41"/>
      <c r="S255" s="41">
        <f t="shared" si="142"/>
        <v>0</v>
      </c>
      <c r="T255" s="96">
        <f t="shared" si="143"/>
        <v>260</v>
      </c>
      <c r="U255" s="97">
        <f t="shared" si="144"/>
        <v>4</v>
      </c>
      <c r="V255" s="115"/>
      <c r="W255" s="45">
        <f t="shared" si="145"/>
        <v>100</v>
      </c>
      <c r="X255" s="45">
        <f t="shared" si="146"/>
        <v>80</v>
      </c>
      <c r="Y255" s="45">
        <f t="shared" si="147"/>
        <v>80</v>
      </c>
      <c r="Z255" s="45">
        <f t="shared" si="148"/>
        <v>0</v>
      </c>
      <c r="AA255" s="45">
        <f t="shared" si="149"/>
        <v>0</v>
      </c>
      <c r="AB255" s="45">
        <f t="shared" si="150"/>
        <v>0</v>
      </c>
      <c r="AC255" s="45">
        <f t="shared" si="151"/>
        <v>0</v>
      </c>
      <c r="AD255" s="23"/>
      <c r="AE255" s="23"/>
      <c r="AF255" s="23"/>
      <c r="AG255" s="23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</row>
    <row r="256" spans="1:51" ht="15.75" customHeight="1">
      <c r="A256" s="94">
        <v>5</v>
      </c>
      <c r="B256" s="95" t="s">
        <v>200</v>
      </c>
      <c r="C256" s="53">
        <v>5591</v>
      </c>
      <c r="D256" s="41">
        <v>2005</v>
      </c>
      <c r="E256" s="42" t="s">
        <v>70</v>
      </c>
      <c r="F256" s="41">
        <v>4</v>
      </c>
      <c r="G256" s="41">
        <f t="shared" si="136"/>
        <v>55</v>
      </c>
      <c r="H256" s="41">
        <v>4</v>
      </c>
      <c r="I256" s="41">
        <f t="shared" si="137"/>
        <v>55</v>
      </c>
      <c r="J256" s="41">
        <v>4</v>
      </c>
      <c r="K256" s="41">
        <f t="shared" si="138"/>
        <v>55</v>
      </c>
      <c r="L256" s="41"/>
      <c r="M256" s="41">
        <f t="shared" si="139"/>
        <v>0</v>
      </c>
      <c r="N256" s="41">
        <v>5</v>
      </c>
      <c r="O256" s="41">
        <f t="shared" si="140"/>
        <v>50</v>
      </c>
      <c r="P256" s="41"/>
      <c r="Q256" s="41">
        <f t="shared" si="141"/>
        <v>0</v>
      </c>
      <c r="R256" s="41"/>
      <c r="S256" s="41">
        <f t="shared" si="142"/>
        <v>0</v>
      </c>
      <c r="T256" s="96">
        <f t="shared" si="143"/>
        <v>215</v>
      </c>
      <c r="U256" s="97">
        <f t="shared" si="144"/>
        <v>5</v>
      </c>
      <c r="V256" s="115"/>
      <c r="W256" s="45">
        <f t="shared" si="145"/>
        <v>55</v>
      </c>
      <c r="X256" s="45">
        <f t="shared" si="146"/>
        <v>55</v>
      </c>
      <c r="Y256" s="45">
        <f t="shared" si="147"/>
        <v>55</v>
      </c>
      <c r="Z256" s="45">
        <f t="shared" si="148"/>
        <v>0</v>
      </c>
      <c r="AA256" s="45">
        <f t="shared" si="149"/>
        <v>50</v>
      </c>
      <c r="AB256" s="45">
        <f t="shared" si="150"/>
        <v>0</v>
      </c>
      <c r="AC256" s="45">
        <f t="shared" si="151"/>
        <v>0</v>
      </c>
      <c r="AD256" s="23"/>
      <c r="AE256" s="23"/>
      <c r="AF256" s="23"/>
      <c r="AG256" s="23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</row>
    <row r="257" spans="1:51" ht="15.75" customHeight="1">
      <c r="A257" s="94">
        <v>6</v>
      </c>
      <c r="B257" s="95" t="s">
        <v>27</v>
      </c>
      <c r="C257" s="53">
        <v>5368</v>
      </c>
      <c r="D257" s="41">
        <v>2005</v>
      </c>
      <c r="E257" s="42" t="s">
        <v>210</v>
      </c>
      <c r="F257" s="41"/>
      <c r="G257" s="41">
        <f t="shared" si="136"/>
        <v>0</v>
      </c>
      <c r="H257" s="41">
        <v>7</v>
      </c>
      <c r="I257" s="41">
        <f t="shared" si="137"/>
        <v>43</v>
      </c>
      <c r="J257" s="41">
        <v>7</v>
      </c>
      <c r="K257" s="41">
        <f t="shared" si="138"/>
        <v>43</v>
      </c>
      <c r="L257" s="41"/>
      <c r="M257" s="41">
        <f t="shared" si="139"/>
        <v>0</v>
      </c>
      <c r="N257" s="41">
        <v>3</v>
      </c>
      <c r="O257" s="41">
        <f t="shared" si="140"/>
        <v>65</v>
      </c>
      <c r="P257" s="41"/>
      <c r="Q257" s="41">
        <f t="shared" si="141"/>
        <v>0</v>
      </c>
      <c r="R257" s="41"/>
      <c r="S257" s="41">
        <f t="shared" si="142"/>
        <v>0</v>
      </c>
      <c r="T257" s="96">
        <f t="shared" si="143"/>
        <v>151</v>
      </c>
      <c r="U257" s="97">
        <f t="shared" si="144"/>
        <v>6</v>
      </c>
      <c r="V257" s="115"/>
      <c r="W257" s="45">
        <f t="shared" si="145"/>
        <v>0</v>
      </c>
      <c r="X257" s="45">
        <f t="shared" si="146"/>
        <v>43</v>
      </c>
      <c r="Y257" s="45">
        <f t="shared" si="147"/>
        <v>43</v>
      </c>
      <c r="Z257" s="45">
        <f t="shared" si="148"/>
        <v>0</v>
      </c>
      <c r="AA257" s="45">
        <f t="shared" si="149"/>
        <v>65</v>
      </c>
      <c r="AB257" s="45">
        <f t="shared" si="150"/>
        <v>0</v>
      </c>
      <c r="AC257" s="45">
        <f t="shared" si="151"/>
        <v>0</v>
      </c>
      <c r="AD257" s="23"/>
      <c r="AE257" s="23"/>
      <c r="AF257" s="23"/>
      <c r="AG257" s="23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</row>
    <row r="258" spans="1:51" ht="15.75" customHeight="1">
      <c r="A258" s="94">
        <v>7</v>
      </c>
      <c r="B258" s="95" t="s">
        <v>201</v>
      </c>
      <c r="C258" s="53">
        <v>6161</v>
      </c>
      <c r="D258" s="41">
        <v>2005</v>
      </c>
      <c r="E258" s="42" t="s">
        <v>40</v>
      </c>
      <c r="F258" s="41">
        <v>5</v>
      </c>
      <c r="G258" s="41">
        <f t="shared" si="136"/>
        <v>50</v>
      </c>
      <c r="H258" s="41">
        <v>6</v>
      </c>
      <c r="I258" s="41">
        <f t="shared" si="137"/>
        <v>45</v>
      </c>
      <c r="J258" s="41"/>
      <c r="K258" s="41">
        <f t="shared" si="138"/>
        <v>0</v>
      </c>
      <c r="L258" s="41">
        <v>4</v>
      </c>
      <c r="M258" s="41">
        <f t="shared" si="139"/>
        <v>55</v>
      </c>
      <c r="N258" s="41"/>
      <c r="O258" s="41">
        <f t="shared" si="140"/>
        <v>0</v>
      </c>
      <c r="P258" s="41"/>
      <c r="Q258" s="41">
        <f t="shared" si="141"/>
        <v>0</v>
      </c>
      <c r="R258" s="41"/>
      <c r="S258" s="41">
        <f t="shared" si="142"/>
        <v>0</v>
      </c>
      <c r="T258" s="96">
        <f t="shared" si="143"/>
        <v>150</v>
      </c>
      <c r="U258" s="97">
        <f t="shared" si="144"/>
        <v>7</v>
      </c>
      <c r="V258" s="115"/>
      <c r="W258" s="45">
        <f t="shared" si="145"/>
        <v>50</v>
      </c>
      <c r="X258" s="45">
        <f t="shared" si="146"/>
        <v>45</v>
      </c>
      <c r="Y258" s="45">
        <f t="shared" si="147"/>
        <v>0</v>
      </c>
      <c r="Z258" s="45">
        <f t="shared" si="148"/>
        <v>55</v>
      </c>
      <c r="AA258" s="45">
        <f t="shared" si="149"/>
        <v>0</v>
      </c>
      <c r="AB258" s="45">
        <f t="shared" si="150"/>
        <v>0</v>
      </c>
      <c r="AC258" s="45">
        <f t="shared" si="151"/>
        <v>0</v>
      </c>
      <c r="AD258" s="23"/>
      <c r="AE258" s="23"/>
      <c r="AF258" s="23"/>
      <c r="AG258" s="23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</row>
    <row r="259" spans="1:51" ht="15.75" customHeight="1">
      <c r="A259" s="94">
        <v>8</v>
      </c>
      <c r="B259" s="95" t="s">
        <v>209</v>
      </c>
      <c r="C259" s="53">
        <v>6256</v>
      </c>
      <c r="D259" s="41">
        <v>2005</v>
      </c>
      <c r="E259" s="42" t="s">
        <v>70</v>
      </c>
      <c r="F259" s="41"/>
      <c r="G259" s="41">
        <f t="shared" si="136"/>
        <v>0</v>
      </c>
      <c r="H259" s="41">
        <v>8</v>
      </c>
      <c r="I259" s="41">
        <f t="shared" si="137"/>
        <v>42</v>
      </c>
      <c r="J259" s="41">
        <v>6</v>
      </c>
      <c r="K259" s="41">
        <f t="shared" si="138"/>
        <v>45</v>
      </c>
      <c r="L259" s="41"/>
      <c r="M259" s="41">
        <f t="shared" si="139"/>
        <v>0</v>
      </c>
      <c r="N259" s="41">
        <v>4</v>
      </c>
      <c r="O259" s="41">
        <f t="shared" si="140"/>
        <v>55</v>
      </c>
      <c r="P259" s="41"/>
      <c r="Q259" s="41">
        <f t="shared" si="141"/>
        <v>0</v>
      </c>
      <c r="R259" s="41"/>
      <c r="S259" s="41">
        <f t="shared" si="142"/>
        <v>0</v>
      </c>
      <c r="T259" s="96">
        <f t="shared" si="143"/>
        <v>142</v>
      </c>
      <c r="U259" s="97">
        <f t="shared" si="144"/>
        <v>8</v>
      </c>
      <c r="V259" s="115"/>
      <c r="W259" s="45">
        <f t="shared" si="145"/>
        <v>0</v>
      </c>
      <c r="X259" s="45">
        <f t="shared" si="146"/>
        <v>42</v>
      </c>
      <c r="Y259" s="45">
        <f t="shared" si="147"/>
        <v>45</v>
      </c>
      <c r="Z259" s="45">
        <f t="shared" si="148"/>
        <v>0</v>
      </c>
      <c r="AA259" s="45">
        <f t="shared" si="149"/>
        <v>55</v>
      </c>
      <c r="AB259" s="45">
        <f t="shared" si="150"/>
        <v>0</v>
      </c>
      <c r="AC259" s="45">
        <f t="shared" si="151"/>
        <v>0</v>
      </c>
      <c r="AD259" s="23"/>
      <c r="AE259" s="23"/>
      <c r="AF259" s="23"/>
      <c r="AG259" s="23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</row>
    <row r="260" spans="1:51" ht="15.75" customHeight="1">
      <c r="A260" s="94">
        <v>9</v>
      </c>
      <c r="B260" s="95" t="s">
        <v>203</v>
      </c>
      <c r="C260" s="53">
        <v>6019</v>
      </c>
      <c r="D260" s="41">
        <v>2005</v>
      </c>
      <c r="E260" s="42" t="s">
        <v>40</v>
      </c>
      <c r="F260" s="41">
        <v>8</v>
      </c>
      <c r="G260" s="41">
        <f t="shared" si="136"/>
        <v>42</v>
      </c>
      <c r="H260" s="41">
        <v>5</v>
      </c>
      <c r="I260" s="41">
        <f t="shared" si="137"/>
        <v>50</v>
      </c>
      <c r="J260" s="41"/>
      <c r="K260" s="41">
        <f t="shared" si="138"/>
        <v>0</v>
      </c>
      <c r="L260" s="41">
        <v>8</v>
      </c>
      <c r="M260" s="41">
        <f t="shared" si="139"/>
        <v>42</v>
      </c>
      <c r="N260" s="41"/>
      <c r="O260" s="41">
        <f t="shared" si="140"/>
        <v>0</v>
      </c>
      <c r="P260" s="41"/>
      <c r="Q260" s="41">
        <f t="shared" si="141"/>
        <v>0</v>
      </c>
      <c r="R260" s="41"/>
      <c r="S260" s="41">
        <f t="shared" si="142"/>
        <v>0</v>
      </c>
      <c r="T260" s="96">
        <f t="shared" si="143"/>
        <v>134</v>
      </c>
      <c r="U260" s="97">
        <f t="shared" si="144"/>
        <v>9</v>
      </c>
      <c r="V260" s="115"/>
      <c r="W260" s="45">
        <f t="shared" si="145"/>
        <v>42</v>
      </c>
      <c r="X260" s="45">
        <f t="shared" si="146"/>
        <v>50</v>
      </c>
      <c r="Y260" s="45">
        <f t="shared" si="147"/>
        <v>0</v>
      </c>
      <c r="Z260" s="45">
        <f t="shared" si="148"/>
        <v>42</v>
      </c>
      <c r="AA260" s="45">
        <f t="shared" si="149"/>
        <v>0</v>
      </c>
      <c r="AB260" s="45">
        <f t="shared" si="150"/>
        <v>0</v>
      </c>
      <c r="AC260" s="45">
        <f t="shared" si="151"/>
        <v>0</v>
      </c>
      <c r="AD260" s="23"/>
      <c r="AE260" s="23"/>
      <c r="AF260" s="23"/>
      <c r="AG260" s="23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</row>
    <row r="261" spans="1:51" ht="15.75" customHeight="1">
      <c r="A261" s="94">
        <v>10</v>
      </c>
      <c r="B261" s="95" t="s">
        <v>208</v>
      </c>
      <c r="C261" s="53">
        <v>5673</v>
      </c>
      <c r="D261" s="41">
        <v>2005</v>
      </c>
      <c r="E261" s="42" t="s">
        <v>210</v>
      </c>
      <c r="F261" s="41"/>
      <c r="G261" s="41">
        <f t="shared" si="136"/>
        <v>0</v>
      </c>
      <c r="H261" s="41">
        <v>12</v>
      </c>
      <c r="I261" s="41">
        <f t="shared" si="137"/>
        <v>38</v>
      </c>
      <c r="J261" s="41">
        <v>8</v>
      </c>
      <c r="K261" s="41">
        <f t="shared" si="138"/>
        <v>42</v>
      </c>
      <c r="L261" s="41"/>
      <c r="M261" s="41">
        <f t="shared" si="139"/>
        <v>0</v>
      </c>
      <c r="N261" s="41">
        <v>7</v>
      </c>
      <c r="O261" s="41">
        <f t="shared" si="140"/>
        <v>43</v>
      </c>
      <c r="P261" s="41"/>
      <c r="Q261" s="41">
        <f t="shared" si="141"/>
        <v>0</v>
      </c>
      <c r="R261" s="41"/>
      <c r="S261" s="41">
        <f t="shared" si="142"/>
        <v>0</v>
      </c>
      <c r="T261" s="96">
        <f t="shared" si="143"/>
        <v>123</v>
      </c>
      <c r="U261" s="97">
        <f t="shared" si="144"/>
        <v>10</v>
      </c>
      <c r="V261" s="115"/>
      <c r="W261" s="45">
        <f t="shared" si="145"/>
        <v>0</v>
      </c>
      <c r="X261" s="45">
        <f t="shared" si="146"/>
        <v>38</v>
      </c>
      <c r="Y261" s="45">
        <f t="shared" si="147"/>
        <v>42</v>
      </c>
      <c r="Z261" s="45">
        <f t="shared" si="148"/>
        <v>0</v>
      </c>
      <c r="AA261" s="45">
        <f t="shared" si="149"/>
        <v>43</v>
      </c>
      <c r="AB261" s="45">
        <f t="shared" si="150"/>
        <v>0</v>
      </c>
      <c r="AC261" s="45">
        <f t="shared" si="151"/>
        <v>0</v>
      </c>
      <c r="AD261" s="23"/>
      <c r="AE261" s="23"/>
      <c r="AF261" s="23"/>
      <c r="AG261" s="23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</row>
    <row r="262" spans="1:51" ht="15.75" customHeight="1">
      <c r="A262" s="94">
        <v>11</v>
      </c>
      <c r="B262" s="95" t="s">
        <v>29</v>
      </c>
      <c r="C262" s="53">
        <v>6254</v>
      </c>
      <c r="D262" s="41">
        <v>2005</v>
      </c>
      <c r="E262" s="42" t="s">
        <v>70</v>
      </c>
      <c r="F262" s="41"/>
      <c r="G262" s="41">
        <f t="shared" si="136"/>
        <v>0</v>
      </c>
      <c r="H262" s="41">
        <v>11</v>
      </c>
      <c r="I262" s="41">
        <f t="shared" si="137"/>
        <v>39</v>
      </c>
      <c r="J262" s="41">
        <v>11</v>
      </c>
      <c r="K262" s="41">
        <f t="shared" si="138"/>
        <v>39</v>
      </c>
      <c r="L262" s="41"/>
      <c r="M262" s="41">
        <f t="shared" si="139"/>
        <v>0</v>
      </c>
      <c r="N262" s="41">
        <v>6</v>
      </c>
      <c r="O262" s="41">
        <f t="shared" si="140"/>
        <v>45</v>
      </c>
      <c r="P262" s="41"/>
      <c r="Q262" s="41">
        <f t="shared" si="141"/>
        <v>0</v>
      </c>
      <c r="R262" s="41"/>
      <c r="S262" s="41">
        <f t="shared" si="142"/>
        <v>0</v>
      </c>
      <c r="T262" s="96">
        <f t="shared" si="143"/>
        <v>123</v>
      </c>
      <c r="U262" s="97">
        <f t="shared" si="144"/>
        <v>11</v>
      </c>
      <c r="V262" s="115"/>
      <c r="W262" s="45">
        <f t="shared" si="145"/>
        <v>0</v>
      </c>
      <c r="X262" s="45">
        <f t="shared" si="146"/>
        <v>39</v>
      </c>
      <c r="Y262" s="45">
        <f t="shared" si="147"/>
        <v>39</v>
      </c>
      <c r="Z262" s="45">
        <f t="shared" si="148"/>
        <v>0</v>
      </c>
      <c r="AA262" s="45">
        <f t="shared" si="149"/>
        <v>45</v>
      </c>
      <c r="AB262" s="45">
        <f t="shared" si="150"/>
        <v>0</v>
      </c>
      <c r="AC262" s="45">
        <f t="shared" si="151"/>
        <v>0</v>
      </c>
      <c r="AD262" s="23"/>
      <c r="AE262" s="23"/>
      <c r="AF262" s="23"/>
      <c r="AG262" s="23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</row>
    <row r="263" spans="1:51" ht="15.75" customHeight="1">
      <c r="A263" s="94">
        <v>12</v>
      </c>
      <c r="B263" s="95" t="s">
        <v>25</v>
      </c>
      <c r="C263" s="53">
        <v>6163</v>
      </c>
      <c r="D263" s="41">
        <v>2005</v>
      </c>
      <c r="E263" s="42" t="s">
        <v>69</v>
      </c>
      <c r="F263" s="41">
        <v>7</v>
      </c>
      <c r="G263" s="41">
        <f t="shared" si="136"/>
        <v>43</v>
      </c>
      <c r="H263" s="41"/>
      <c r="I263" s="41">
        <f t="shared" si="137"/>
        <v>0</v>
      </c>
      <c r="J263" s="41"/>
      <c r="K263" s="41">
        <f t="shared" si="138"/>
        <v>0</v>
      </c>
      <c r="L263" s="41">
        <v>9</v>
      </c>
      <c r="M263" s="41">
        <f t="shared" si="139"/>
        <v>41</v>
      </c>
      <c r="N263" s="41"/>
      <c r="O263" s="41">
        <f t="shared" si="140"/>
        <v>0</v>
      </c>
      <c r="P263" s="41"/>
      <c r="Q263" s="41">
        <f t="shared" si="141"/>
        <v>0</v>
      </c>
      <c r="R263" s="41"/>
      <c r="S263" s="41">
        <f t="shared" si="142"/>
        <v>0</v>
      </c>
      <c r="T263" s="96">
        <f t="shared" si="143"/>
        <v>84</v>
      </c>
      <c r="U263" s="97">
        <f t="shared" si="144"/>
        <v>12</v>
      </c>
      <c r="V263" s="115"/>
      <c r="W263" s="45">
        <f t="shared" si="145"/>
        <v>43</v>
      </c>
      <c r="X263" s="45">
        <f t="shared" si="146"/>
        <v>0</v>
      </c>
      <c r="Y263" s="45">
        <f t="shared" si="147"/>
        <v>0</v>
      </c>
      <c r="Z263" s="45">
        <f t="shared" si="148"/>
        <v>41</v>
      </c>
      <c r="AA263" s="45">
        <f t="shared" si="149"/>
        <v>0</v>
      </c>
      <c r="AB263" s="45">
        <f t="shared" si="150"/>
        <v>0</v>
      </c>
      <c r="AC263" s="45">
        <f t="shared" si="151"/>
        <v>0</v>
      </c>
      <c r="AD263" s="23"/>
      <c r="AE263" s="23"/>
      <c r="AF263" s="23"/>
      <c r="AG263" s="23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</row>
    <row r="264" spans="1:51" ht="15.75" customHeight="1">
      <c r="A264" s="94">
        <v>13</v>
      </c>
      <c r="B264" s="95" t="s">
        <v>205</v>
      </c>
      <c r="C264" s="53">
        <v>2014</v>
      </c>
      <c r="D264" s="41">
        <v>2006</v>
      </c>
      <c r="E264" s="42" t="s">
        <v>71</v>
      </c>
      <c r="F264" s="41">
        <v>10</v>
      </c>
      <c r="G264" s="41">
        <f t="shared" si="136"/>
        <v>40</v>
      </c>
      <c r="H264" s="41"/>
      <c r="I264" s="41">
        <f t="shared" si="137"/>
        <v>0</v>
      </c>
      <c r="J264" s="41"/>
      <c r="K264" s="41">
        <f t="shared" si="138"/>
        <v>0</v>
      </c>
      <c r="L264" s="41"/>
      <c r="M264" s="41">
        <f t="shared" si="139"/>
        <v>0</v>
      </c>
      <c r="N264" s="41">
        <v>8</v>
      </c>
      <c r="O264" s="41">
        <f t="shared" si="140"/>
        <v>42</v>
      </c>
      <c r="P264" s="41"/>
      <c r="Q264" s="41">
        <f t="shared" si="141"/>
        <v>0</v>
      </c>
      <c r="R264" s="41"/>
      <c r="S264" s="41">
        <f t="shared" si="142"/>
        <v>0</v>
      </c>
      <c r="T264" s="96">
        <f t="shared" si="143"/>
        <v>82</v>
      </c>
      <c r="U264" s="97">
        <f t="shared" si="144"/>
        <v>13</v>
      </c>
      <c r="V264" s="115"/>
      <c r="W264" s="45">
        <f t="shared" si="145"/>
        <v>40</v>
      </c>
      <c r="X264" s="45">
        <f t="shared" si="146"/>
        <v>0</v>
      </c>
      <c r="Y264" s="45">
        <f t="shared" si="147"/>
        <v>0</v>
      </c>
      <c r="Z264" s="45">
        <f t="shared" si="148"/>
        <v>0</v>
      </c>
      <c r="AA264" s="45">
        <f t="shared" si="149"/>
        <v>42</v>
      </c>
      <c r="AB264" s="45">
        <f t="shared" si="150"/>
        <v>0</v>
      </c>
      <c r="AC264" s="45">
        <f t="shared" si="151"/>
        <v>0</v>
      </c>
      <c r="AD264" s="23"/>
      <c r="AE264" s="23"/>
      <c r="AF264" s="23"/>
      <c r="AG264" s="23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</row>
    <row r="265" spans="1:51" ht="15.75" customHeight="1">
      <c r="A265" s="94">
        <v>14</v>
      </c>
      <c r="B265" s="95" t="s">
        <v>207</v>
      </c>
      <c r="C265" s="53">
        <v>5672</v>
      </c>
      <c r="D265" s="41">
        <v>2005</v>
      </c>
      <c r="E265" s="42" t="s">
        <v>70</v>
      </c>
      <c r="F265" s="41"/>
      <c r="G265" s="41">
        <f t="shared" si="136"/>
        <v>0</v>
      </c>
      <c r="H265" s="41">
        <v>10</v>
      </c>
      <c r="I265" s="41">
        <f t="shared" si="137"/>
        <v>40</v>
      </c>
      <c r="J265" s="41">
        <v>9</v>
      </c>
      <c r="K265" s="41">
        <f t="shared" si="138"/>
        <v>41</v>
      </c>
      <c r="L265" s="41"/>
      <c r="M265" s="41">
        <f t="shared" si="139"/>
        <v>0</v>
      </c>
      <c r="N265" s="41"/>
      <c r="O265" s="41">
        <f t="shared" si="140"/>
        <v>0</v>
      </c>
      <c r="P265" s="41"/>
      <c r="Q265" s="41">
        <f t="shared" si="141"/>
        <v>0</v>
      </c>
      <c r="R265" s="41"/>
      <c r="S265" s="41">
        <f t="shared" si="142"/>
        <v>0</v>
      </c>
      <c r="T265" s="96">
        <f t="shared" si="143"/>
        <v>81</v>
      </c>
      <c r="U265" s="97">
        <f t="shared" si="144"/>
        <v>14</v>
      </c>
      <c r="V265" s="115"/>
      <c r="W265" s="45">
        <f t="shared" si="145"/>
        <v>0</v>
      </c>
      <c r="X265" s="45">
        <f t="shared" si="146"/>
        <v>40</v>
      </c>
      <c r="Y265" s="45">
        <f t="shared" si="147"/>
        <v>41</v>
      </c>
      <c r="Z265" s="45">
        <f t="shared" si="148"/>
        <v>0</v>
      </c>
      <c r="AA265" s="45">
        <f t="shared" si="149"/>
        <v>0</v>
      </c>
      <c r="AB265" s="45">
        <f t="shared" si="150"/>
        <v>0</v>
      </c>
      <c r="AC265" s="45">
        <f t="shared" si="151"/>
        <v>0</v>
      </c>
      <c r="AD265" s="23"/>
      <c r="AE265" s="23"/>
      <c r="AF265" s="23"/>
      <c r="AG265" s="23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</row>
    <row r="266" spans="1:51" ht="15.75" customHeight="1">
      <c r="A266" s="94">
        <v>15</v>
      </c>
      <c r="B266" s="108" t="s">
        <v>300</v>
      </c>
      <c r="C266" s="53">
        <v>6030</v>
      </c>
      <c r="D266" s="41">
        <v>2006</v>
      </c>
      <c r="E266" s="42" t="s">
        <v>40</v>
      </c>
      <c r="F266" s="41"/>
      <c r="G266" s="41">
        <f t="shared" si="136"/>
        <v>0</v>
      </c>
      <c r="H266" s="41"/>
      <c r="I266" s="41">
        <f t="shared" si="137"/>
        <v>0</v>
      </c>
      <c r="J266" s="41"/>
      <c r="K266" s="41">
        <f t="shared" si="138"/>
        <v>0</v>
      </c>
      <c r="L266" s="41">
        <v>3</v>
      </c>
      <c r="M266" s="41">
        <f t="shared" si="139"/>
        <v>65</v>
      </c>
      <c r="N266" s="41"/>
      <c r="O266" s="41">
        <f t="shared" si="140"/>
        <v>0</v>
      </c>
      <c r="P266" s="41"/>
      <c r="Q266" s="41">
        <f t="shared" si="141"/>
        <v>0</v>
      </c>
      <c r="R266" s="41"/>
      <c r="S266" s="41">
        <f t="shared" si="142"/>
        <v>0</v>
      </c>
      <c r="T266" s="96">
        <f t="shared" si="143"/>
        <v>65</v>
      </c>
      <c r="U266" s="97">
        <f t="shared" si="144"/>
        <v>15</v>
      </c>
      <c r="V266" s="115"/>
      <c r="W266" s="45">
        <f t="shared" si="145"/>
        <v>0</v>
      </c>
      <c r="X266" s="45">
        <f t="shared" si="146"/>
        <v>0</v>
      </c>
      <c r="Y266" s="45">
        <f t="shared" si="147"/>
        <v>0</v>
      </c>
      <c r="Z266" s="45">
        <f t="shared" si="148"/>
        <v>65</v>
      </c>
      <c r="AA266" s="45">
        <f t="shared" si="149"/>
        <v>0</v>
      </c>
      <c r="AB266" s="45">
        <f t="shared" si="150"/>
        <v>0</v>
      </c>
      <c r="AC266" s="45">
        <f t="shared" si="151"/>
        <v>0</v>
      </c>
      <c r="AD266" s="23"/>
      <c r="AE266" s="23"/>
      <c r="AF266" s="23"/>
      <c r="AG266" s="23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</row>
    <row r="267" spans="1:51" ht="15.75" customHeight="1">
      <c r="A267" s="94">
        <v>16</v>
      </c>
      <c r="B267" s="108" t="s">
        <v>301</v>
      </c>
      <c r="C267" s="53"/>
      <c r="D267" s="41">
        <v>2005</v>
      </c>
      <c r="E267" s="42" t="s">
        <v>69</v>
      </c>
      <c r="F267" s="41"/>
      <c r="G267" s="41">
        <f t="shared" si="136"/>
        <v>0</v>
      </c>
      <c r="H267" s="41"/>
      <c r="I267" s="41">
        <f t="shared" si="137"/>
        <v>0</v>
      </c>
      <c r="J267" s="41"/>
      <c r="K267" s="41">
        <f t="shared" si="138"/>
        <v>0</v>
      </c>
      <c r="L267" s="41">
        <v>5</v>
      </c>
      <c r="M267" s="41">
        <f t="shared" si="139"/>
        <v>50</v>
      </c>
      <c r="N267" s="41"/>
      <c r="O267" s="41">
        <f t="shared" si="140"/>
        <v>0</v>
      </c>
      <c r="P267" s="41"/>
      <c r="Q267" s="41">
        <f t="shared" si="141"/>
        <v>0</v>
      </c>
      <c r="R267" s="41"/>
      <c r="S267" s="41">
        <f t="shared" si="142"/>
        <v>0</v>
      </c>
      <c r="T267" s="96">
        <f t="shared" si="143"/>
        <v>50</v>
      </c>
      <c r="U267" s="97">
        <f t="shared" si="144"/>
        <v>16</v>
      </c>
      <c r="V267" s="115"/>
      <c r="W267" s="45">
        <f t="shared" si="145"/>
        <v>0</v>
      </c>
      <c r="X267" s="45">
        <f t="shared" si="146"/>
        <v>0</v>
      </c>
      <c r="Y267" s="45">
        <f t="shared" si="147"/>
        <v>0</v>
      </c>
      <c r="Z267" s="45">
        <f t="shared" si="148"/>
        <v>50</v>
      </c>
      <c r="AA267" s="45">
        <f t="shared" si="149"/>
        <v>0</v>
      </c>
      <c r="AB267" s="45">
        <f t="shared" si="150"/>
        <v>0</v>
      </c>
      <c r="AC267" s="45">
        <f t="shared" si="151"/>
        <v>0</v>
      </c>
      <c r="AD267" s="23"/>
      <c r="AE267" s="23"/>
      <c r="AF267" s="23"/>
      <c r="AG267" s="23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</row>
    <row r="268" spans="1:51" ht="15.75" customHeight="1">
      <c r="A268" s="94">
        <v>17</v>
      </c>
      <c r="B268" s="108" t="s">
        <v>302</v>
      </c>
      <c r="C268" s="53"/>
      <c r="D268" s="41">
        <v>2005</v>
      </c>
      <c r="E268" s="42" t="s">
        <v>68</v>
      </c>
      <c r="F268" s="41"/>
      <c r="G268" s="41">
        <f t="shared" si="136"/>
        <v>0</v>
      </c>
      <c r="H268" s="41"/>
      <c r="I268" s="41">
        <f t="shared" si="137"/>
        <v>0</v>
      </c>
      <c r="J268" s="41"/>
      <c r="K268" s="41">
        <f t="shared" si="138"/>
        <v>0</v>
      </c>
      <c r="L268" s="41">
        <v>7</v>
      </c>
      <c r="M268" s="41">
        <f t="shared" si="139"/>
        <v>43</v>
      </c>
      <c r="N268" s="41"/>
      <c r="O268" s="41">
        <f t="shared" si="140"/>
        <v>0</v>
      </c>
      <c r="P268" s="41"/>
      <c r="Q268" s="41">
        <f t="shared" si="141"/>
        <v>0</v>
      </c>
      <c r="R268" s="41"/>
      <c r="S268" s="41">
        <f t="shared" si="142"/>
        <v>0</v>
      </c>
      <c r="T268" s="96">
        <f t="shared" si="143"/>
        <v>43</v>
      </c>
      <c r="U268" s="97">
        <f t="shared" si="144"/>
        <v>17</v>
      </c>
      <c r="V268" s="115"/>
      <c r="W268" s="45">
        <f t="shared" si="145"/>
        <v>0</v>
      </c>
      <c r="X268" s="45">
        <f t="shared" si="146"/>
        <v>0</v>
      </c>
      <c r="Y268" s="45">
        <f t="shared" si="147"/>
        <v>0</v>
      </c>
      <c r="Z268" s="45">
        <f t="shared" si="148"/>
        <v>43</v>
      </c>
      <c r="AA268" s="45">
        <f t="shared" si="149"/>
        <v>0</v>
      </c>
      <c r="AB268" s="45">
        <f t="shared" si="150"/>
        <v>0</v>
      </c>
      <c r="AC268" s="45">
        <f t="shared" si="151"/>
        <v>0</v>
      </c>
      <c r="AD268" s="23"/>
      <c r="AE268" s="23"/>
      <c r="AF268" s="23"/>
      <c r="AG268" s="23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</row>
    <row r="269" spans="1:51" ht="15.75" customHeight="1">
      <c r="A269" s="94">
        <v>18</v>
      </c>
      <c r="B269" s="95" t="s">
        <v>204</v>
      </c>
      <c r="C269" s="53">
        <v>6080</v>
      </c>
      <c r="D269" s="41">
        <v>2005</v>
      </c>
      <c r="E269" s="42" t="s">
        <v>71</v>
      </c>
      <c r="F269" s="41">
        <v>9</v>
      </c>
      <c r="G269" s="41">
        <f t="shared" si="136"/>
        <v>41</v>
      </c>
      <c r="H269" s="41"/>
      <c r="I269" s="41">
        <f t="shared" si="137"/>
        <v>0</v>
      </c>
      <c r="J269" s="41"/>
      <c r="K269" s="41">
        <f t="shared" si="138"/>
        <v>0</v>
      </c>
      <c r="L269" s="41"/>
      <c r="M269" s="41">
        <f t="shared" si="139"/>
        <v>0</v>
      </c>
      <c r="N269" s="41"/>
      <c r="O269" s="41">
        <f t="shared" si="140"/>
        <v>0</v>
      </c>
      <c r="P269" s="41"/>
      <c r="Q269" s="41">
        <f t="shared" si="141"/>
        <v>0</v>
      </c>
      <c r="R269" s="41"/>
      <c r="S269" s="41">
        <f t="shared" si="142"/>
        <v>0</v>
      </c>
      <c r="T269" s="96">
        <f t="shared" si="143"/>
        <v>41</v>
      </c>
      <c r="U269" s="97">
        <f t="shared" si="144"/>
        <v>18</v>
      </c>
      <c r="V269" s="115"/>
      <c r="W269" s="45">
        <f t="shared" si="145"/>
        <v>41</v>
      </c>
      <c r="X269" s="45">
        <f t="shared" si="146"/>
        <v>0</v>
      </c>
      <c r="Y269" s="45">
        <f t="shared" si="147"/>
        <v>0</v>
      </c>
      <c r="Z269" s="45">
        <f t="shared" si="148"/>
        <v>0</v>
      </c>
      <c r="AA269" s="45">
        <f t="shared" si="149"/>
        <v>0</v>
      </c>
      <c r="AB269" s="45">
        <f t="shared" si="150"/>
        <v>0</v>
      </c>
      <c r="AC269" s="45">
        <f t="shared" si="151"/>
        <v>0</v>
      </c>
      <c r="AD269" s="23"/>
      <c r="AE269" s="23"/>
      <c r="AF269" s="23"/>
      <c r="AG269" s="23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</row>
    <row r="270" spans="1:51" ht="15.75" customHeight="1">
      <c r="A270" s="94">
        <v>19</v>
      </c>
      <c r="B270" s="95" t="s">
        <v>307</v>
      </c>
      <c r="C270" s="98">
        <v>6266</v>
      </c>
      <c r="D270" s="106">
        <v>2005</v>
      </c>
      <c r="E270" s="107" t="s">
        <v>306</v>
      </c>
      <c r="F270" s="41"/>
      <c r="G270" s="41">
        <f t="shared" si="136"/>
        <v>0</v>
      </c>
      <c r="H270" s="41"/>
      <c r="I270" s="41">
        <f t="shared" si="137"/>
        <v>0</v>
      </c>
      <c r="J270" s="41"/>
      <c r="K270" s="41">
        <f t="shared" si="138"/>
        <v>0</v>
      </c>
      <c r="L270" s="41"/>
      <c r="M270" s="41">
        <f t="shared" si="139"/>
        <v>0</v>
      </c>
      <c r="N270" s="41">
        <v>9</v>
      </c>
      <c r="O270" s="41">
        <f t="shared" si="140"/>
        <v>41</v>
      </c>
      <c r="P270" s="41"/>
      <c r="Q270" s="41">
        <f t="shared" si="141"/>
        <v>0</v>
      </c>
      <c r="R270" s="41"/>
      <c r="S270" s="41">
        <f t="shared" si="142"/>
        <v>0</v>
      </c>
      <c r="T270" s="96">
        <f t="shared" si="143"/>
        <v>41</v>
      </c>
      <c r="U270" s="97">
        <f t="shared" si="144"/>
        <v>19</v>
      </c>
      <c r="V270" s="115"/>
      <c r="W270" s="45">
        <f t="shared" si="145"/>
        <v>0</v>
      </c>
      <c r="X270" s="45">
        <f t="shared" si="146"/>
        <v>0</v>
      </c>
      <c r="Y270" s="45">
        <f t="shared" si="147"/>
        <v>0</v>
      </c>
      <c r="Z270" s="45">
        <f t="shared" si="148"/>
        <v>0</v>
      </c>
      <c r="AA270" s="45">
        <f t="shared" si="149"/>
        <v>41</v>
      </c>
      <c r="AB270" s="45">
        <f t="shared" si="150"/>
        <v>0</v>
      </c>
      <c r="AC270" s="45">
        <f t="shared" si="151"/>
        <v>0</v>
      </c>
      <c r="AD270" s="23"/>
      <c r="AE270" s="23"/>
      <c r="AF270" s="23"/>
      <c r="AG270" s="23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</row>
    <row r="271" spans="1:51" ht="15.75" customHeight="1">
      <c r="A271" s="94">
        <v>20</v>
      </c>
      <c r="B271" s="108" t="s">
        <v>303</v>
      </c>
      <c r="C271" s="53">
        <v>5984</v>
      </c>
      <c r="D271" s="41">
        <v>2005</v>
      </c>
      <c r="E271" s="42" t="s">
        <v>40</v>
      </c>
      <c r="F271" s="41"/>
      <c r="G271" s="41">
        <f t="shared" si="136"/>
        <v>0</v>
      </c>
      <c r="H271" s="41"/>
      <c r="I271" s="41">
        <f t="shared" si="137"/>
        <v>0</v>
      </c>
      <c r="J271" s="41"/>
      <c r="K271" s="41">
        <f t="shared" si="138"/>
        <v>0</v>
      </c>
      <c r="L271" s="41">
        <v>10</v>
      </c>
      <c r="M271" s="41">
        <f t="shared" si="139"/>
        <v>40</v>
      </c>
      <c r="N271" s="41"/>
      <c r="O271" s="41">
        <f t="shared" si="140"/>
        <v>0</v>
      </c>
      <c r="P271" s="41"/>
      <c r="Q271" s="41">
        <f t="shared" si="141"/>
        <v>0</v>
      </c>
      <c r="R271" s="41"/>
      <c r="S271" s="41">
        <f t="shared" si="142"/>
        <v>0</v>
      </c>
      <c r="T271" s="96">
        <f t="shared" si="143"/>
        <v>40</v>
      </c>
      <c r="U271" s="97">
        <f t="shared" si="144"/>
        <v>20</v>
      </c>
      <c r="V271" s="115"/>
      <c r="W271" s="45">
        <f t="shared" si="145"/>
        <v>0</v>
      </c>
      <c r="X271" s="45">
        <f t="shared" si="146"/>
        <v>0</v>
      </c>
      <c r="Y271" s="45">
        <f t="shared" si="147"/>
        <v>0</v>
      </c>
      <c r="Z271" s="45">
        <f t="shared" si="148"/>
        <v>40</v>
      </c>
      <c r="AA271" s="45">
        <f t="shared" si="149"/>
        <v>0</v>
      </c>
      <c r="AB271" s="45">
        <f t="shared" si="150"/>
        <v>0</v>
      </c>
      <c r="AC271" s="45">
        <f t="shared" si="151"/>
        <v>0</v>
      </c>
      <c r="AD271" s="23"/>
      <c r="AE271" s="23"/>
      <c r="AF271" s="23"/>
      <c r="AG271" s="23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</row>
    <row r="272" spans="1:51" ht="15.75" customHeight="1">
      <c r="A272" s="94">
        <v>21</v>
      </c>
      <c r="B272" s="95" t="s">
        <v>28</v>
      </c>
      <c r="C272" s="98"/>
      <c r="D272" s="106"/>
      <c r="E272" s="107" t="s">
        <v>241</v>
      </c>
      <c r="F272" s="41"/>
      <c r="G272" s="41">
        <f t="shared" si="136"/>
        <v>0</v>
      </c>
      <c r="H272" s="41"/>
      <c r="I272" s="41">
        <f t="shared" si="137"/>
        <v>0</v>
      </c>
      <c r="J272" s="41">
        <v>10</v>
      </c>
      <c r="K272" s="41">
        <f t="shared" si="138"/>
        <v>40</v>
      </c>
      <c r="L272" s="41"/>
      <c r="M272" s="41">
        <f t="shared" si="139"/>
        <v>0</v>
      </c>
      <c r="N272" s="41"/>
      <c r="O272" s="41">
        <f t="shared" si="140"/>
        <v>0</v>
      </c>
      <c r="P272" s="41"/>
      <c r="Q272" s="41">
        <f t="shared" si="141"/>
        <v>0</v>
      </c>
      <c r="R272" s="41"/>
      <c r="S272" s="41">
        <f t="shared" si="142"/>
        <v>0</v>
      </c>
      <c r="T272" s="96">
        <f t="shared" si="143"/>
        <v>40</v>
      </c>
      <c r="U272" s="97">
        <f t="shared" si="144"/>
        <v>21</v>
      </c>
      <c r="V272" s="115"/>
      <c r="W272" s="45">
        <f t="shared" si="145"/>
        <v>0</v>
      </c>
      <c r="X272" s="45">
        <f t="shared" si="146"/>
        <v>0</v>
      </c>
      <c r="Y272" s="45">
        <f t="shared" si="147"/>
        <v>40</v>
      </c>
      <c r="Z272" s="45">
        <f t="shared" si="148"/>
        <v>0</v>
      </c>
      <c r="AA272" s="45">
        <f t="shared" si="149"/>
        <v>0</v>
      </c>
      <c r="AB272" s="45">
        <f t="shared" si="150"/>
        <v>0</v>
      </c>
      <c r="AC272" s="45">
        <f t="shared" si="151"/>
        <v>0</v>
      </c>
      <c r="AD272" s="23"/>
      <c r="AE272" s="23"/>
      <c r="AF272" s="23"/>
      <c r="AG272" s="23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</row>
    <row r="273" spans="1:51" ht="15.75" customHeight="1">
      <c r="A273" s="94">
        <v>22</v>
      </c>
      <c r="B273" s="95" t="s">
        <v>204</v>
      </c>
      <c r="C273" s="98">
        <v>6088</v>
      </c>
      <c r="D273" s="106">
        <v>2005</v>
      </c>
      <c r="E273" s="107" t="s">
        <v>71</v>
      </c>
      <c r="F273" s="41"/>
      <c r="G273" s="41">
        <f t="shared" si="136"/>
        <v>0</v>
      </c>
      <c r="H273" s="41"/>
      <c r="I273" s="41">
        <f t="shared" si="137"/>
        <v>0</v>
      </c>
      <c r="J273" s="41"/>
      <c r="K273" s="41">
        <f t="shared" si="138"/>
        <v>0</v>
      </c>
      <c r="L273" s="41"/>
      <c r="M273" s="41">
        <f t="shared" si="139"/>
        <v>0</v>
      </c>
      <c r="N273" s="41">
        <v>10</v>
      </c>
      <c r="O273" s="41">
        <f t="shared" si="140"/>
        <v>40</v>
      </c>
      <c r="P273" s="41"/>
      <c r="Q273" s="41">
        <f t="shared" si="141"/>
        <v>0</v>
      </c>
      <c r="R273" s="41"/>
      <c r="S273" s="41">
        <f t="shared" si="142"/>
        <v>0</v>
      </c>
      <c r="T273" s="96">
        <f t="shared" si="143"/>
        <v>40</v>
      </c>
      <c r="U273" s="97">
        <f t="shared" si="144"/>
        <v>22</v>
      </c>
      <c r="V273" s="115"/>
      <c r="W273" s="45">
        <f t="shared" si="145"/>
        <v>0</v>
      </c>
      <c r="X273" s="45">
        <f t="shared" si="146"/>
        <v>0</v>
      </c>
      <c r="Y273" s="45">
        <f t="shared" si="147"/>
        <v>0</v>
      </c>
      <c r="Z273" s="45">
        <f t="shared" si="148"/>
        <v>0</v>
      </c>
      <c r="AA273" s="45">
        <f t="shared" si="149"/>
        <v>40</v>
      </c>
      <c r="AB273" s="45">
        <f t="shared" si="150"/>
        <v>0</v>
      </c>
      <c r="AC273" s="45">
        <f t="shared" si="151"/>
        <v>0</v>
      </c>
      <c r="AD273" s="23"/>
      <c r="AE273" s="23"/>
      <c r="AF273" s="23"/>
      <c r="AG273" s="23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</row>
    <row r="274" spans="1:51" ht="15.75" customHeight="1">
      <c r="A274" s="94">
        <v>23</v>
      </c>
      <c r="B274" s="108" t="s">
        <v>304</v>
      </c>
      <c r="C274" s="53">
        <v>6024</v>
      </c>
      <c r="D274" s="41">
        <v>2006</v>
      </c>
      <c r="E274" s="42" t="s">
        <v>40</v>
      </c>
      <c r="F274" s="41"/>
      <c r="G274" s="41">
        <f t="shared" si="136"/>
        <v>0</v>
      </c>
      <c r="H274" s="41"/>
      <c r="I274" s="41">
        <f t="shared" si="137"/>
        <v>0</v>
      </c>
      <c r="J274" s="41"/>
      <c r="K274" s="41">
        <f t="shared" si="138"/>
        <v>0</v>
      </c>
      <c r="L274" s="41">
        <v>11</v>
      </c>
      <c r="M274" s="41">
        <f t="shared" si="139"/>
        <v>39</v>
      </c>
      <c r="N274" s="41"/>
      <c r="O274" s="41">
        <f t="shared" si="140"/>
        <v>0</v>
      </c>
      <c r="P274" s="41"/>
      <c r="Q274" s="41">
        <f t="shared" si="141"/>
        <v>0</v>
      </c>
      <c r="R274" s="41"/>
      <c r="S274" s="41">
        <f t="shared" si="142"/>
        <v>0</v>
      </c>
      <c r="T274" s="96">
        <f t="shared" si="143"/>
        <v>39</v>
      </c>
      <c r="U274" s="97">
        <f t="shared" si="144"/>
        <v>23</v>
      </c>
      <c r="V274" s="115"/>
      <c r="W274" s="45">
        <f t="shared" si="145"/>
        <v>0</v>
      </c>
      <c r="X274" s="45">
        <f t="shared" si="146"/>
        <v>0</v>
      </c>
      <c r="Y274" s="45">
        <f t="shared" si="147"/>
        <v>0</v>
      </c>
      <c r="Z274" s="45">
        <f t="shared" si="148"/>
        <v>39</v>
      </c>
      <c r="AA274" s="45">
        <f t="shared" si="149"/>
        <v>0</v>
      </c>
      <c r="AB274" s="45">
        <f t="shared" si="150"/>
        <v>0</v>
      </c>
      <c r="AC274" s="45">
        <f t="shared" si="151"/>
        <v>0</v>
      </c>
      <c r="AD274" s="23"/>
      <c r="AE274" s="23"/>
      <c r="AF274" s="23"/>
      <c r="AG274" s="23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</row>
    <row r="275" spans="1:51" ht="15.75" customHeight="1">
      <c r="A275" s="94">
        <v>24</v>
      </c>
      <c r="B275" s="95" t="s">
        <v>308</v>
      </c>
      <c r="C275" s="98">
        <v>6064</v>
      </c>
      <c r="D275" s="106">
        <v>2005</v>
      </c>
      <c r="E275" s="107" t="s">
        <v>71</v>
      </c>
      <c r="F275" s="41"/>
      <c r="G275" s="41">
        <f t="shared" si="136"/>
        <v>0</v>
      </c>
      <c r="H275" s="41"/>
      <c r="I275" s="41">
        <f t="shared" si="137"/>
        <v>0</v>
      </c>
      <c r="J275" s="41"/>
      <c r="K275" s="41">
        <f t="shared" si="138"/>
        <v>0</v>
      </c>
      <c r="L275" s="41"/>
      <c r="M275" s="41">
        <f t="shared" si="139"/>
        <v>0</v>
      </c>
      <c r="N275" s="41">
        <v>11</v>
      </c>
      <c r="O275" s="41">
        <f t="shared" si="140"/>
        <v>39</v>
      </c>
      <c r="P275" s="41"/>
      <c r="Q275" s="41">
        <f t="shared" si="141"/>
        <v>0</v>
      </c>
      <c r="R275" s="41"/>
      <c r="S275" s="41">
        <f t="shared" si="142"/>
        <v>0</v>
      </c>
      <c r="T275" s="96">
        <f t="shared" si="143"/>
        <v>39</v>
      </c>
      <c r="U275" s="97">
        <f t="shared" si="144"/>
        <v>24</v>
      </c>
      <c r="V275" s="115"/>
      <c r="W275" s="45">
        <f t="shared" si="145"/>
        <v>0</v>
      </c>
      <c r="X275" s="45">
        <f t="shared" si="146"/>
        <v>0</v>
      </c>
      <c r="Y275" s="45">
        <f t="shared" si="147"/>
        <v>0</v>
      </c>
      <c r="Z275" s="45">
        <f t="shared" si="148"/>
        <v>0</v>
      </c>
      <c r="AA275" s="45">
        <f t="shared" si="149"/>
        <v>39</v>
      </c>
      <c r="AB275" s="45">
        <f t="shared" si="150"/>
        <v>0</v>
      </c>
      <c r="AC275" s="45">
        <f t="shared" si="151"/>
        <v>0</v>
      </c>
      <c r="AD275" s="23"/>
      <c r="AE275" s="23"/>
      <c r="AF275" s="23"/>
      <c r="AG275" s="23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</row>
    <row r="276" spans="1:51" ht="15.75" customHeight="1">
      <c r="A276" s="94">
        <v>25</v>
      </c>
      <c r="B276" s="108" t="s">
        <v>305</v>
      </c>
      <c r="C276" s="53">
        <v>6052</v>
      </c>
      <c r="D276" s="41">
        <v>2005</v>
      </c>
      <c r="E276" s="42" t="s">
        <v>40</v>
      </c>
      <c r="F276" s="41"/>
      <c r="G276" s="41">
        <f t="shared" si="136"/>
        <v>0</v>
      </c>
      <c r="H276" s="41"/>
      <c r="I276" s="41">
        <f t="shared" si="137"/>
        <v>0</v>
      </c>
      <c r="J276" s="41"/>
      <c r="K276" s="41">
        <f t="shared" si="138"/>
        <v>0</v>
      </c>
      <c r="L276" s="41">
        <v>12</v>
      </c>
      <c r="M276" s="41">
        <f t="shared" si="139"/>
        <v>38</v>
      </c>
      <c r="N276" s="41"/>
      <c r="O276" s="41">
        <f t="shared" si="140"/>
        <v>0</v>
      </c>
      <c r="P276" s="41"/>
      <c r="Q276" s="41">
        <f t="shared" si="141"/>
        <v>0</v>
      </c>
      <c r="R276" s="41"/>
      <c r="S276" s="41">
        <f t="shared" si="142"/>
        <v>0</v>
      </c>
      <c r="T276" s="96">
        <f t="shared" si="143"/>
        <v>38</v>
      </c>
      <c r="U276" s="97">
        <f t="shared" si="144"/>
        <v>25</v>
      </c>
      <c r="V276" s="115"/>
      <c r="W276" s="45">
        <f t="shared" si="145"/>
        <v>0</v>
      </c>
      <c r="X276" s="45">
        <f t="shared" si="146"/>
        <v>0</v>
      </c>
      <c r="Y276" s="45">
        <f t="shared" si="147"/>
        <v>0</v>
      </c>
      <c r="Z276" s="45">
        <f t="shared" si="148"/>
        <v>38</v>
      </c>
      <c r="AA276" s="45">
        <f t="shared" si="149"/>
        <v>0</v>
      </c>
      <c r="AB276" s="45">
        <f t="shared" si="150"/>
        <v>0</v>
      </c>
      <c r="AC276" s="45">
        <f t="shared" si="151"/>
        <v>0</v>
      </c>
      <c r="AD276" s="23"/>
      <c r="AE276" s="23"/>
      <c r="AF276" s="23"/>
      <c r="AG276" s="23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</row>
    <row r="277" spans="1:51" ht="15.75" customHeight="1">
      <c r="A277" s="94">
        <v>26</v>
      </c>
      <c r="B277" s="95" t="s">
        <v>30</v>
      </c>
      <c r="C277" s="98">
        <v>6269</v>
      </c>
      <c r="D277" s="106">
        <v>2006</v>
      </c>
      <c r="E277" s="107" t="s">
        <v>241</v>
      </c>
      <c r="F277" s="41"/>
      <c r="G277" s="41">
        <f t="shared" si="136"/>
        <v>0</v>
      </c>
      <c r="H277" s="41"/>
      <c r="I277" s="41">
        <f t="shared" si="137"/>
        <v>0</v>
      </c>
      <c r="J277" s="41">
        <v>12</v>
      </c>
      <c r="K277" s="41">
        <f t="shared" si="138"/>
        <v>38</v>
      </c>
      <c r="L277" s="41"/>
      <c r="M277" s="41">
        <f t="shared" si="139"/>
        <v>0</v>
      </c>
      <c r="N277" s="41">
        <v>12</v>
      </c>
      <c r="O277" s="41">
        <f t="shared" si="140"/>
        <v>38</v>
      </c>
      <c r="P277" s="41"/>
      <c r="Q277" s="41">
        <f t="shared" si="141"/>
        <v>0</v>
      </c>
      <c r="R277" s="41"/>
      <c r="S277" s="41">
        <f t="shared" si="142"/>
        <v>0</v>
      </c>
      <c r="T277" s="96">
        <f t="shared" si="143"/>
        <v>76</v>
      </c>
      <c r="U277" s="97">
        <f t="shared" si="144"/>
        <v>26</v>
      </c>
      <c r="V277" s="115"/>
      <c r="W277" s="45">
        <f t="shared" si="145"/>
        <v>0</v>
      </c>
      <c r="X277" s="45">
        <f t="shared" si="146"/>
        <v>0</v>
      </c>
      <c r="Y277" s="45">
        <f t="shared" si="147"/>
        <v>38</v>
      </c>
      <c r="Z277" s="45">
        <f t="shared" si="148"/>
        <v>0</v>
      </c>
      <c r="AA277" s="45">
        <f t="shared" si="149"/>
        <v>38</v>
      </c>
      <c r="AB277" s="45">
        <f t="shared" si="150"/>
        <v>0</v>
      </c>
      <c r="AC277" s="45">
        <f t="shared" si="151"/>
        <v>0</v>
      </c>
      <c r="AD277" s="23"/>
      <c r="AE277" s="23"/>
      <c r="AF277" s="23"/>
      <c r="AG277" s="23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</row>
    <row r="278" spans="1:51" ht="12.75" customHeight="1">
      <c r="A278" s="54"/>
      <c r="B278" s="33"/>
      <c r="C278" s="31"/>
      <c r="D278" s="34"/>
      <c r="E278" s="35"/>
      <c r="F278" s="19"/>
      <c r="G278" s="19"/>
      <c r="H278" s="19"/>
      <c r="I278" s="19"/>
      <c r="J278" s="19"/>
      <c r="K278" s="19"/>
      <c r="L278" s="19"/>
      <c r="M278" s="19"/>
      <c r="N278" s="19"/>
      <c r="O278" s="61"/>
      <c r="P278" s="19"/>
      <c r="Q278" s="19"/>
      <c r="R278" s="19"/>
      <c r="S278" s="19"/>
      <c r="T278" s="23"/>
      <c r="U278" s="28"/>
      <c r="V278" s="115"/>
      <c r="W278" s="29"/>
      <c r="X278" s="44"/>
      <c r="Y278" s="33"/>
      <c r="Z278" s="33"/>
      <c r="AA278" s="34"/>
      <c r="AB278" s="34"/>
      <c r="AC278" s="35"/>
      <c r="AD278" s="23"/>
      <c r="AE278" s="23"/>
      <c r="AF278" s="23"/>
      <c r="AG278" s="23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</row>
    <row r="279" spans="1:51" ht="12.75" customHeight="1">
      <c r="A279" s="54"/>
      <c r="B279" s="33"/>
      <c r="C279" s="31"/>
      <c r="D279" s="34"/>
      <c r="E279" s="35"/>
      <c r="F279" s="19"/>
      <c r="G279" s="19"/>
      <c r="H279" s="19"/>
      <c r="I279" s="19"/>
      <c r="J279" s="19"/>
      <c r="K279" s="19"/>
      <c r="L279" s="19"/>
      <c r="M279" s="62"/>
      <c r="N279" s="19"/>
      <c r="O279" s="61"/>
      <c r="P279" s="19"/>
      <c r="Q279" s="19"/>
      <c r="R279" s="63"/>
      <c r="S279" s="64"/>
      <c r="T279" s="23"/>
      <c r="U279" s="28"/>
      <c r="V279" s="115"/>
      <c r="W279" s="29"/>
      <c r="X279" s="44"/>
      <c r="Y279" s="33"/>
      <c r="Z279" s="33"/>
      <c r="AA279" s="34"/>
      <c r="AB279" s="34"/>
      <c r="AC279" s="35"/>
      <c r="AD279" s="23"/>
      <c r="AE279" s="23"/>
      <c r="AF279" s="23"/>
      <c r="AG279" s="23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</row>
    <row r="280" spans="1:51" ht="12.75" customHeight="1">
      <c r="A280" s="54"/>
      <c r="B280" s="33"/>
      <c r="C280" s="31"/>
      <c r="D280" s="34"/>
      <c r="E280" s="35"/>
      <c r="F280" s="19"/>
      <c r="G280" s="19"/>
      <c r="H280" s="19"/>
      <c r="I280" s="19"/>
      <c r="J280" s="19"/>
      <c r="K280" s="19"/>
      <c r="L280" s="19"/>
      <c r="M280" s="19"/>
      <c r="N280" s="19"/>
      <c r="O280" s="61"/>
      <c r="P280" s="19"/>
      <c r="Q280" s="19"/>
      <c r="R280" s="19"/>
      <c r="S280" s="19"/>
      <c r="T280" s="23"/>
      <c r="U280" s="28"/>
      <c r="V280" s="115"/>
      <c r="W280" s="29"/>
      <c r="X280" s="44"/>
      <c r="Y280" s="33"/>
      <c r="Z280" s="33"/>
      <c r="AA280" s="34"/>
      <c r="AB280" s="34"/>
      <c r="AC280" s="35"/>
      <c r="AD280" s="23"/>
      <c r="AE280" s="23"/>
      <c r="AF280" s="23"/>
      <c r="AG280" s="23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</row>
    <row r="281" spans="1:51" ht="12.75" customHeight="1">
      <c r="A281" s="54"/>
      <c r="B281" s="33"/>
      <c r="C281" s="31"/>
      <c r="D281" s="34"/>
      <c r="E281" s="35"/>
      <c r="F281" s="19"/>
      <c r="G281" s="19"/>
      <c r="H281" s="19"/>
      <c r="I281" s="19"/>
      <c r="J281" s="19"/>
      <c r="K281" s="19"/>
      <c r="L281" s="19"/>
      <c r="M281" s="62"/>
      <c r="N281" s="19"/>
      <c r="O281" s="19"/>
      <c r="P281" s="19"/>
      <c r="Q281" s="19"/>
      <c r="R281" s="63"/>
      <c r="S281" s="64"/>
      <c r="T281" s="23"/>
      <c r="U281" s="28"/>
      <c r="V281" s="115"/>
      <c r="W281" s="29"/>
      <c r="X281" s="44"/>
      <c r="Y281" s="33"/>
      <c r="Z281" s="33"/>
      <c r="AA281" s="34"/>
      <c r="AB281" s="34"/>
      <c r="AC281" s="35"/>
      <c r="AD281" s="23"/>
      <c r="AE281" s="23"/>
      <c r="AF281" s="23"/>
      <c r="AG281" s="23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</row>
    <row r="282" spans="1:51" ht="12.75" customHeight="1">
      <c r="A282" s="54"/>
      <c r="B282" s="33"/>
      <c r="C282" s="31"/>
      <c r="D282" s="34"/>
      <c r="E282" s="56"/>
      <c r="F282" s="19"/>
      <c r="G282" s="19"/>
      <c r="H282" s="19"/>
      <c r="I282" s="19"/>
      <c r="J282" s="19"/>
      <c r="K282" s="19"/>
      <c r="L282" s="19"/>
      <c r="M282" s="62"/>
      <c r="N282" s="19"/>
      <c r="O282" s="61"/>
      <c r="P282" s="19"/>
      <c r="Q282" s="19"/>
      <c r="R282" s="65"/>
      <c r="S282" s="66"/>
      <c r="T282" s="23"/>
      <c r="U282" s="28"/>
      <c r="V282" s="115"/>
      <c r="W282" s="29"/>
      <c r="X282" s="44"/>
      <c r="Y282" s="33"/>
      <c r="Z282" s="33"/>
      <c r="AA282" s="34"/>
      <c r="AB282" s="34"/>
      <c r="AC282" s="56"/>
      <c r="AD282" s="23"/>
      <c r="AE282" s="23"/>
      <c r="AF282" s="23"/>
      <c r="AG282" s="23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</row>
    <row r="283" spans="1:51" ht="12.75" customHeight="1">
      <c r="A283" s="54"/>
      <c r="B283" s="33"/>
      <c r="C283" s="31"/>
      <c r="D283" s="34"/>
      <c r="E283" s="35"/>
      <c r="F283" s="19"/>
      <c r="G283" s="19"/>
      <c r="H283" s="19"/>
      <c r="I283" s="19"/>
      <c r="J283" s="19"/>
      <c r="K283" s="19"/>
      <c r="L283" s="55"/>
      <c r="M283" s="62"/>
      <c r="N283" s="19"/>
      <c r="O283" s="61"/>
      <c r="P283" s="19"/>
      <c r="Q283" s="19"/>
      <c r="R283" s="19"/>
      <c r="S283" s="19"/>
      <c r="T283" s="23"/>
      <c r="U283" s="28"/>
      <c r="V283" s="115"/>
      <c r="W283" s="29"/>
      <c r="X283" s="44"/>
      <c r="Y283" s="33"/>
      <c r="Z283" s="33"/>
      <c r="AA283" s="34"/>
      <c r="AB283" s="34"/>
      <c r="AC283" s="35"/>
      <c r="AD283" s="23"/>
      <c r="AE283" s="23"/>
      <c r="AF283" s="23"/>
      <c r="AG283" s="23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</row>
    <row r="284" spans="1:51" ht="12.75" customHeight="1">
      <c r="A284" s="54"/>
      <c r="B284" s="33"/>
      <c r="C284" s="31"/>
      <c r="D284" s="34"/>
      <c r="E284" s="35"/>
      <c r="F284" s="19"/>
      <c r="G284" s="19"/>
      <c r="H284" s="19"/>
      <c r="I284" s="19"/>
      <c r="J284" s="19"/>
      <c r="K284" s="19"/>
      <c r="L284" s="19"/>
      <c r="M284" s="62"/>
      <c r="N284" s="19"/>
      <c r="O284" s="61"/>
      <c r="P284" s="19"/>
      <c r="Q284" s="19"/>
      <c r="R284" s="19"/>
      <c r="S284" s="19"/>
      <c r="T284" s="23"/>
      <c r="U284" s="28"/>
      <c r="V284" s="115"/>
      <c r="W284" s="29"/>
      <c r="X284" s="44"/>
      <c r="Y284" s="33"/>
      <c r="Z284" s="33"/>
      <c r="AA284" s="34"/>
      <c r="AB284" s="34"/>
      <c r="AC284" s="35"/>
      <c r="AD284" s="23"/>
      <c r="AE284" s="23"/>
      <c r="AF284" s="23"/>
      <c r="AG284" s="23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</row>
    <row r="285" spans="1:51" ht="12.75" customHeight="1">
      <c r="A285" s="54"/>
      <c r="B285" s="33"/>
      <c r="C285" s="31"/>
      <c r="D285" s="34"/>
      <c r="E285" s="35"/>
      <c r="F285" s="19"/>
      <c r="G285" s="19"/>
      <c r="H285" s="19"/>
      <c r="I285" s="19"/>
      <c r="J285" s="19"/>
      <c r="K285" s="19"/>
      <c r="L285" s="55"/>
      <c r="M285" s="62"/>
      <c r="N285" s="19"/>
      <c r="O285" s="61"/>
      <c r="P285" s="19"/>
      <c r="Q285" s="19"/>
      <c r="R285" s="19"/>
      <c r="S285" s="19"/>
      <c r="T285" s="23"/>
      <c r="U285" s="28"/>
      <c r="V285" s="115"/>
      <c r="W285" s="29"/>
      <c r="X285" s="44"/>
      <c r="Y285" s="33"/>
      <c r="Z285" s="33"/>
      <c r="AA285" s="34"/>
      <c r="AB285" s="34"/>
      <c r="AC285" s="35"/>
      <c r="AD285" s="23"/>
      <c r="AE285" s="23"/>
      <c r="AF285" s="23"/>
      <c r="AG285" s="23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</row>
    <row r="286" spans="1:51" ht="12.75" customHeight="1">
      <c r="A286" s="54"/>
      <c r="B286" s="33"/>
      <c r="C286" s="31"/>
      <c r="D286" s="34"/>
      <c r="E286" s="35"/>
      <c r="F286" s="19"/>
      <c r="G286" s="19"/>
      <c r="H286" s="19"/>
      <c r="I286" s="19"/>
      <c r="J286" s="19"/>
      <c r="K286" s="19"/>
      <c r="L286" s="55"/>
      <c r="M286" s="62"/>
      <c r="N286" s="19"/>
      <c r="O286" s="61"/>
      <c r="P286" s="19"/>
      <c r="Q286" s="19"/>
      <c r="R286" s="19"/>
      <c r="S286" s="19"/>
      <c r="T286" s="23"/>
      <c r="U286" s="28"/>
      <c r="V286" s="115"/>
      <c r="W286" s="29"/>
      <c r="X286" s="44"/>
      <c r="Y286" s="33"/>
      <c r="Z286" s="33"/>
      <c r="AA286" s="34"/>
      <c r="AB286" s="34"/>
      <c r="AC286" s="35"/>
      <c r="AD286" s="23"/>
      <c r="AE286" s="23"/>
      <c r="AF286" s="23"/>
      <c r="AG286" s="23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</row>
    <row r="287" spans="1:51" ht="12.75" customHeight="1">
      <c r="A287" s="54"/>
      <c r="B287" s="33"/>
      <c r="C287" s="31"/>
      <c r="D287" s="34"/>
      <c r="E287" s="35"/>
      <c r="F287" s="19"/>
      <c r="G287" s="19"/>
      <c r="H287" s="19"/>
      <c r="I287" s="19"/>
      <c r="J287" s="19"/>
      <c r="K287" s="19"/>
      <c r="L287" s="55"/>
      <c r="M287" s="62"/>
      <c r="N287" s="19"/>
      <c r="O287" s="61"/>
      <c r="P287" s="19"/>
      <c r="Q287" s="19"/>
      <c r="R287" s="19"/>
      <c r="S287" s="19"/>
      <c r="T287" s="23"/>
      <c r="U287" s="28"/>
      <c r="V287" s="115"/>
      <c r="W287" s="29"/>
      <c r="X287" s="44"/>
      <c r="Y287" s="33"/>
      <c r="Z287" s="33"/>
      <c r="AA287" s="34"/>
      <c r="AB287" s="34"/>
      <c r="AC287" s="35"/>
      <c r="AD287" s="23"/>
      <c r="AE287" s="23"/>
      <c r="AF287" s="23"/>
      <c r="AG287" s="23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</row>
    <row r="288" spans="1:51" ht="12.75" customHeight="1">
      <c r="A288" s="54"/>
      <c r="B288" s="33"/>
      <c r="C288" s="31"/>
      <c r="D288" s="34"/>
      <c r="E288" s="35"/>
      <c r="F288" s="19"/>
      <c r="G288" s="19"/>
      <c r="H288" s="19"/>
      <c r="I288" s="19"/>
      <c r="J288" s="19"/>
      <c r="K288" s="19"/>
      <c r="L288" s="55"/>
      <c r="M288" s="62"/>
      <c r="N288" s="19"/>
      <c r="O288" s="61"/>
      <c r="P288" s="19"/>
      <c r="Q288" s="19"/>
      <c r="R288" s="19"/>
      <c r="S288" s="19"/>
      <c r="T288" s="23"/>
      <c r="U288" s="28"/>
      <c r="V288" s="115"/>
      <c r="W288" s="29"/>
      <c r="X288" s="44"/>
      <c r="Y288" s="33"/>
      <c r="Z288" s="33"/>
      <c r="AA288" s="34"/>
      <c r="AB288" s="34"/>
      <c r="AC288" s="35"/>
      <c r="AD288" s="23"/>
      <c r="AE288" s="23"/>
      <c r="AF288" s="23"/>
      <c r="AG288" s="23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</row>
    <row r="289" spans="1:51" ht="12.75" customHeight="1">
      <c r="A289" s="54"/>
      <c r="B289" s="33"/>
      <c r="C289" s="31"/>
      <c r="D289" s="34"/>
      <c r="E289" s="35"/>
      <c r="F289" s="19"/>
      <c r="G289" s="19"/>
      <c r="H289" s="19"/>
      <c r="I289" s="19"/>
      <c r="J289" s="19"/>
      <c r="K289" s="19"/>
      <c r="L289" s="55"/>
      <c r="M289" s="62"/>
      <c r="N289" s="19"/>
      <c r="O289" s="61"/>
      <c r="P289" s="19"/>
      <c r="Q289" s="19"/>
      <c r="R289" s="19"/>
      <c r="S289" s="19"/>
      <c r="T289" s="23"/>
      <c r="U289" s="28"/>
      <c r="V289" s="115"/>
      <c r="W289" s="29"/>
      <c r="X289" s="29"/>
      <c r="Y289" s="29"/>
      <c r="Z289" s="29"/>
      <c r="AA289" s="29"/>
      <c r="AB289" s="29"/>
      <c r="AC289" s="29"/>
      <c r="AD289" s="29"/>
      <c r="AE289" s="29"/>
      <c r="AF289" s="23"/>
      <c r="AG289" s="23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</row>
    <row r="290" spans="1:51" ht="12.75" customHeight="1">
      <c r="A290" s="54"/>
      <c r="B290" s="33"/>
      <c r="C290" s="31"/>
      <c r="D290" s="34"/>
      <c r="E290" s="35"/>
      <c r="F290" s="19"/>
      <c r="G290" s="19"/>
      <c r="H290" s="19"/>
      <c r="I290" s="19"/>
      <c r="J290" s="19"/>
      <c r="K290" s="19"/>
      <c r="L290" s="55"/>
      <c r="M290" s="62"/>
      <c r="N290" s="19"/>
      <c r="O290" s="61"/>
      <c r="P290" s="19"/>
      <c r="Q290" s="19"/>
      <c r="R290" s="19"/>
      <c r="S290" s="19"/>
      <c r="T290" s="23"/>
      <c r="U290" s="28"/>
      <c r="V290" s="115"/>
      <c r="W290" s="29"/>
      <c r="X290" s="44"/>
      <c r="Y290" s="33"/>
      <c r="Z290" s="33"/>
      <c r="AA290" s="34"/>
      <c r="AB290" s="34"/>
      <c r="AC290" s="35"/>
      <c r="AD290" s="23"/>
      <c r="AE290" s="23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</row>
    <row r="291" spans="1:51" ht="12.75" customHeight="1">
      <c r="A291" s="54"/>
      <c r="B291" s="33"/>
      <c r="C291" s="31"/>
      <c r="D291" s="34"/>
      <c r="E291" s="35"/>
      <c r="F291" s="19"/>
      <c r="G291" s="19"/>
      <c r="H291" s="19"/>
      <c r="I291" s="19"/>
      <c r="J291" s="19"/>
      <c r="K291" s="19"/>
      <c r="L291" s="55"/>
      <c r="M291" s="62"/>
      <c r="N291" s="19"/>
      <c r="O291" s="61"/>
      <c r="P291" s="19"/>
      <c r="Q291" s="19"/>
      <c r="R291" s="19"/>
      <c r="S291" s="19"/>
      <c r="T291" s="23"/>
      <c r="U291" s="28"/>
      <c r="V291" s="115"/>
      <c r="W291" s="29"/>
      <c r="X291" s="44"/>
      <c r="Y291" s="33"/>
      <c r="Z291" s="33"/>
      <c r="AA291" s="34"/>
      <c r="AB291" s="34"/>
      <c r="AC291" s="35"/>
      <c r="AD291" s="23"/>
      <c r="AE291" s="23"/>
      <c r="AF291" s="23"/>
      <c r="AG291" s="23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</row>
    <row r="292" spans="1:51" ht="12.75" customHeight="1">
      <c r="A292" s="54"/>
      <c r="B292" s="33"/>
      <c r="C292" s="31"/>
      <c r="D292" s="34"/>
      <c r="E292" s="35"/>
      <c r="F292" s="19"/>
      <c r="G292" s="19"/>
      <c r="H292" s="19"/>
      <c r="I292" s="19"/>
      <c r="J292" s="19"/>
      <c r="K292" s="19"/>
      <c r="L292" s="55"/>
      <c r="M292" s="62"/>
      <c r="N292" s="19"/>
      <c r="O292" s="61"/>
      <c r="P292" s="19"/>
      <c r="Q292" s="19"/>
      <c r="R292" s="19"/>
      <c r="S292" s="19"/>
      <c r="T292" s="23"/>
      <c r="U292" s="28"/>
      <c r="V292" s="115"/>
      <c r="W292" s="29"/>
      <c r="X292" s="44"/>
      <c r="Y292" s="33"/>
      <c r="Z292" s="33"/>
      <c r="AA292" s="34"/>
      <c r="AB292" s="34"/>
      <c r="AC292" s="35"/>
      <c r="AD292" s="23"/>
      <c r="AE292" s="23"/>
      <c r="AF292" s="23"/>
      <c r="AG292" s="23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</row>
    <row r="293" spans="1:51" ht="12.75" customHeight="1">
      <c r="A293" s="54"/>
      <c r="B293" s="33"/>
      <c r="C293" s="31"/>
      <c r="D293" s="34"/>
      <c r="E293" s="35"/>
      <c r="F293" s="19"/>
      <c r="G293" s="19"/>
      <c r="H293" s="19"/>
      <c r="I293" s="19"/>
      <c r="J293" s="19"/>
      <c r="K293" s="19"/>
      <c r="L293" s="55"/>
      <c r="M293" s="62"/>
      <c r="N293" s="19"/>
      <c r="O293" s="61"/>
      <c r="P293" s="19"/>
      <c r="Q293" s="19"/>
      <c r="R293" s="19"/>
      <c r="S293" s="19"/>
      <c r="T293" s="23"/>
      <c r="U293" s="28"/>
      <c r="V293" s="115"/>
      <c r="W293" s="29"/>
      <c r="X293" s="44"/>
      <c r="Y293" s="33"/>
      <c r="Z293" s="33"/>
      <c r="AA293" s="34"/>
      <c r="AB293" s="34"/>
      <c r="AC293" s="35"/>
      <c r="AD293" s="23"/>
      <c r="AE293" s="23"/>
      <c r="AF293" s="23"/>
      <c r="AG293" s="23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</row>
    <row r="294" spans="1:51" ht="12.75" customHeight="1">
      <c r="A294" s="54"/>
      <c r="B294" s="33"/>
      <c r="C294" s="31"/>
      <c r="D294" s="34"/>
      <c r="E294" s="35"/>
      <c r="F294" s="19"/>
      <c r="G294" s="19"/>
      <c r="H294" s="19"/>
      <c r="I294" s="19"/>
      <c r="J294" s="19"/>
      <c r="K294" s="19"/>
      <c r="L294" s="55"/>
      <c r="M294" s="62"/>
      <c r="N294" s="19"/>
      <c r="O294" s="61"/>
      <c r="P294" s="19"/>
      <c r="Q294" s="19"/>
      <c r="R294" s="19"/>
      <c r="S294" s="19"/>
      <c r="T294" s="23"/>
      <c r="U294" s="28"/>
      <c r="V294" s="115"/>
      <c r="W294" s="29"/>
      <c r="X294" s="44"/>
      <c r="Y294" s="33"/>
      <c r="Z294" s="33"/>
      <c r="AA294" s="34"/>
      <c r="AB294" s="34"/>
      <c r="AC294" s="35"/>
      <c r="AD294" s="23"/>
      <c r="AE294" s="23"/>
      <c r="AF294" s="23"/>
      <c r="AG294" s="23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</row>
    <row r="295" spans="1:51" ht="12.75" customHeight="1">
      <c r="A295" s="54"/>
      <c r="B295" s="33"/>
      <c r="C295" s="31"/>
      <c r="D295" s="34"/>
      <c r="E295" s="35"/>
      <c r="F295" s="19"/>
      <c r="G295" s="19"/>
      <c r="H295" s="19"/>
      <c r="I295" s="19"/>
      <c r="J295" s="19"/>
      <c r="K295" s="19"/>
      <c r="L295" s="55"/>
      <c r="M295" s="62"/>
      <c r="N295" s="19"/>
      <c r="O295" s="61"/>
      <c r="P295" s="19"/>
      <c r="Q295" s="19"/>
      <c r="R295" s="19"/>
      <c r="S295" s="19"/>
      <c r="T295" s="23"/>
      <c r="U295" s="28"/>
      <c r="V295" s="115"/>
      <c r="W295" s="29"/>
      <c r="X295" s="44"/>
      <c r="Y295" s="33"/>
      <c r="Z295" s="33"/>
      <c r="AA295" s="34"/>
      <c r="AB295" s="34"/>
      <c r="AC295" s="35"/>
      <c r="AD295" s="23"/>
      <c r="AE295" s="23"/>
      <c r="AF295" s="23"/>
      <c r="AG295" s="23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</row>
    <row r="296" spans="1:51" ht="12.75" customHeight="1">
      <c r="A296" s="54"/>
      <c r="B296" s="33"/>
      <c r="C296" s="31"/>
      <c r="D296" s="34"/>
      <c r="E296" s="35"/>
      <c r="F296" s="19"/>
      <c r="G296" s="19"/>
      <c r="H296" s="19"/>
      <c r="I296" s="19"/>
      <c r="J296" s="19"/>
      <c r="K296" s="19"/>
      <c r="L296" s="19"/>
      <c r="M296" s="19"/>
      <c r="N296" s="19"/>
      <c r="O296" s="61"/>
      <c r="P296" s="19"/>
      <c r="Q296" s="19"/>
      <c r="R296" s="65"/>
      <c r="S296" s="66"/>
      <c r="T296" s="23"/>
      <c r="U296" s="28"/>
      <c r="V296" s="115"/>
      <c r="W296" s="29"/>
      <c r="X296" s="44"/>
      <c r="Y296" s="33"/>
      <c r="Z296" s="33"/>
      <c r="AA296" s="34"/>
      <c r="AB296" s="34"/>
      <c r="AC296" s="35"/>
      <c r="AD296" s="23"/>
      <c r="AE296" s="23"/>
      <c r="AF296" s="23"/>
      <c r="AG296" s="23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</row>
    <row r="297" spans="1:51" ht="12.75" customHeight="1">
      <c r="A297" s="54"/>
      <c r="B297" s="33"/>
      <c r="C297" s="31"/>
      <c r="D297" s="34"/>
      <c r="E297" s="35"/>
      <c r="F297" s="19"/>
      <c r="G297" s="19"/>
      <c r="H297" s="19"/>
      <c r="I297" s="19"/>
      <c r="J297" s="19"/>
      <c r="K297" s="19"/>
      <c r="L297" s="55"/>
      <c r="M297" s="62"/>
      <c r="N297" s="19"/>
      <c r="O297" s="61"/>
      <c r="P297" s="19"/>
      <c r="Q297" s="19"/>
      <c r="R297" s="19"/>
      <c r="S297" s="19"/>
      <c r="T297" s="23"/>
      <c r="U297" s="28"/>
      <c r="V297" s="115"/>
      <c r="W297" s="29"/>
      <c r="X297" s="44"/>
      <c r="Y297" s="33"/>
      <c r="Z297" s="33"/>
      <c r="AA297" s="34"/>
      <c r="AB297" s="34"/>
      <c r="AC297" s="35"/>
      <c r="AD297" s="23"/>
      <c r="AE297" s="23"/>
      <c r="AF297" s="23"/>
      <c r="AG297" s="23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</row>
    <row r="298" spans="1:51" ht="12.75" customHeight="1">
      <c r="A298" s="54"/>
      <c r="B298" s="33"/>
      <c r="C298" s="31"/>
      <c r="D298" s="34"/>
      <c r="E298" s="35"/>
      <c r="F298" s="19"/>
      <c r="G298" s="19"/>
      <c r="H298" s="19"/>
      <c r="I298" s="19"/>
      <c r="J298" s="19"/>
      <c r="K298" s="19"/>
      <c r="L298" s="55"/>
      <c r="M298" s="62"/>
      <c r="N298" s="19"/>
      <c r="O298" s="61"/>
      <c r="P298" s="19"/>
      <c r="Q298" s="19"/>
      <c r="R298" s="19"/>
      <c r="S298" s="19"/>
      <c r="T298" s="23"/>
      <c r="U298" s="28"/>
      <c r="V298" s="115"/>
      <c r="W298" s="29"/>
      <c r="X298" s="44"/>
      <c r="Y298" s="33"/>
      <c r="Z298" s="33"/>
      <c r="AA298" s="34"/>
      <c r="AB298" s="34"/>
      <c r="AC298" s="35"/>
      <c r="AD298" s="23"/>
      <c r="AE298" s="23"/>
      <c r="AF298" s="23"/>
      <c r="AG298" s="23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</row>
    <row r="299" spans="1:51" ht="12.75" customHeight="1">
      <c r="A299" s="54"/>
      <c r="B299" s="33"/>
      <c r="C299" s="31"/>
      <c r="D299" s="34"/>
      <c r="E299" s="35"/>
      <c r="F299" s="19"/>
      <c r="G299" s="19"/>
      <c r="H299" s="19"/>
      <c r="I299" s="19"/>
      <c r="J299" s="19"/>
      <c r="K299" s="19"/>
      <c r="L299" s="55"/>
      <c r="M299" s="62"/>
      <c r="N299" s="19"/>
      <c r="O299" s="61"/>
      <c r="P299" s="19"/>
      <c r="Q299" s="19"/>
      <c r="R299" s="19"/>
      <c r="S299" s="19"/>
      <c r="T299" s="23"/>
      <c r="U299" s="28"/>
      <c r="V299" s="115"/>
      <c r="W299" s="29"/>
      <c r="X299" s="29"/>
      <c r="Y299" s="29"/>
      <c r="Z299" s="29"/>
      <c r="AA299" s="29"/>
      <c r="AB299" s="29"/>
      <c r="AC299" s="29"/>
      <c r="AD299" s="29"/>
      <c r="AE299" s="29"/>
      <c r="AF299" s="23"/>
      <c r="AG299" s="23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</row>
    <row r="300" spans="1:51" ht="12.75" customHeight="1">
      <c r="A300" s="54"/>
      <c r="B300" s="33"/>
      <c r="C300" s="31"/>
      <c r="D300" s="34"/>
      <c r="E300" s="35"/>
      <c r="F300" s="19"/>
      <c r="G300" s="19"/>
      <c r="H300" s="19"/>
      <c r="I300" s="19"/>
      <c r="J300" s="19"/>
      <c r="K300" s="19"/>
      <c r="L300" s="55"/>
      <c r="M300" s="62"/>
      <c r="N300" s="19"/>
      <c r="O300" s="61"/>
      <c r="P300" s="19"/>
      <c r="Q300" s="19"/>
      <c r="R300" s="19"/>
      <c r="S300" s="19"/>
      <c r="T300" s="23"/>
      <c r="U300" s="28"/>
      <c r="V300" s="115"/>
      <c r="W300" s="29"/>
      <c r="X300" s="23"/>
      <c r="Y300" s="23"/>
      <c r="Z300" s="23"/>
      <c r="AA300" s="23"/>
      <c r="AB300" s="23"/>
      <c r="AC300" s="23"/>
      <c r="AD300" s="23"/>
      <c r="AE300" s="23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</row>
    <row r="301" spans="1:51" ht="12.75" customHeight="1">
      <c r="A301" s="54"/>
      <c r="B301" s="33"/>
      <c r="C301" s="31"/>
      <c r="D301" s="34"/>
      <c r="E301" s="35"/>
      <c r="F301" s="19"/>
      <c r="G301" s="19"/>
      <c r="H301" s="19"/>
      <c r="I301" s="19"/>
      <c r="J301" s="19"/>
      <c r="K301" s="19"/>
      <c r="L301" s="55"/>
      <c r="M301" s="62"/>
      <c r="N301" s="19"/>
      <c r="O301" s="61"/>
      <c r="P301" s="19"/>
      <c r="Q301" s="19"/>
      <c r="R301" s="19"/>
      <c r="S301" s="19"/>
      <c r="T301" s="23"/>
      <c r="U301" s="28"/>
      <c r="V301" s="115"/>
      <c r="W301" s="29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</row>
    <row r="302" spans="1:51" ht="12.75" customHeight="1">
      <c r="A302" s="54"/>
      <c r="B302" s="33"/>
      <c r="C302" s="31"/>
      <c r="D302" s="34"/>
      <c r="E302" s="35"/>
      <c r="F302" s="19"/>
      <c r="G302" s="19"/>
      <c r="H302" s="19"/>
      <c r="I302" s="19"/>
      <c r="J302" s="19"/>
      <c r="K302" s="19"/>
      <c r="L302" s="55"/>
      <c r="M302" s="62"/>
      <c r="N302" s="19"/>
      <c r="O302" s="61"/>
      <c r="P302" s="19"/>
      <c r="Q302" s="19"/>
      <c r="R302" s="19"/>
      <c r="S302" s="19"/>
      <c r="T302" s="23"/>
      <c r="U302" s="28"/>
      <c r="V302" s="115"/>
      <c r="W302" s="29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</row>
    <row r="303" spans="1:51" ht="12.75" customHeight="1">
      <c r="A303" s="54"/>
      <c r="B303" s="33"/>
      <c r="C303" s="31"/>
      <c r="D303" s="34"/>
      <c r="E303" s="35"/>
      <c r="F303" s="19"/>
      <c r="G303" s="19"/>
      <c r="H303" s="19"/>
      <c r="I303" s="19"/>
      <c r="J303" s="19"/>
      <c r="K303" s="19"/>
      <c r="L303" s="55"/>
      <c r="M303" s="62"/>
      <c r="N303" s="19"/>
      <c r="O303" s="61"/>
      <c r="P303" s="19"/>
      <c r="Q303" s="19"/>
      <c r="R303" s="19"/>
      <c r="S303" s="19"/>
      <c r="T303" s="23"/>
      <c r="U303" s="28"/>
      <c r="V303" s="115"/>
      <c r="W303" s="29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</row>
    <row r="304" spans="1:51" ht="12.75" customHeight="1">
      <c r="A304" s="54"/>
      <c r="B304" s="33"/>
      <c r="C304" s="31"/>
      <c r="D304" s="34"/>
      <c r="E304" s="35"/>
      <c r="F304" s="19"/>
      <c r="G304" s="19"/>
      <c r="H304" s="19"/>
      <c r="I304" s="19"/>
      <c r="J304" s="19"/>
      <c r="K304" s="19"/>
      <c r="L304" s="55"/>
      <c r="M304" s="62"/>
      <c r="N304" s="19"/>
      <c r="O304" s="61"/>
      <c r="P304" s="19"/>
      <c r="Q304" s="19"/>
      <c r="R304" s="19"/>
      <c r="S304" s="19"/>
      <c r="T304" s="23"/>
      <c r="U304" s="28"/>
      <c r="V304" s="115"/>
      <c r="W304" s="29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</row>
    <row r="305" spans="1:51" ht="12.75" customHeight="1">
      <c r="A305" s="54"/>
      <c r="B305" s="33"/>
      <c r="C305" s="31"/>
      <c r="D305" s="34"/>
      <c r="E305" s="35"/>
      <c r="F305" s="19"/>
      <c r="G305" s="19"/>
      <c r="H305" s="19"/>
      <c r="I305" s="19"/>
      <c r="J305" s="19"/>
      <c r="K305" s="19"/>
      <c r="L305" s="55"/>
      <c r="M305" s="62"/>
      <c r="N305" s="19"/>
      <c r="O305" s="61"/>
      <c r="P305" s="19"/>
      <c r="Q305" s="19"/>
      <c r="R305" s="19"/>
      <c r="S305" s="19"/>
      <c r="T305" s="23"/>
      <c r="U305" s="28"/>
      <c r="V305" s="115"/>
      <c r="W305" s="29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</row>
    <row r="306" spans="1:51" ht="12.75" customHeight="1">
      <c r="A306" s="54"/>
      <c r="B306" s="33"/>
      <c r="C306" s="31"/>
      <c r="D306" s="34"/>
      <c r="E306" s="35"/>
      <c r="F306" s="19"/>
      <c r="G306" s="19"/>
      <c r="H306" s="19"/>
      <c r="I306" s="19"/>
      <c r="J306" s="19"/>
      <c r="K306" s="19"/>
      <c r="L306" s="55"/>
      <c r="M306" s="62"/>
      <c r="N306" s="19"/>
      <c r="O306" s="61"/>
      <c r="P306" s="19"/>
      <c r="Q306" s="19"/>
      <c r="R306" s="19"/>
      <c r="S306" s="19"/>
      <c r="T306" s="23"/>
      <c r="U306" s="28"/>
      <c r="V306" s="115"/>
      <c r="W306" s="29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</row>
    <row r="307" spans="1:51" ht="12.75" customHeight="1">
      <c r="A307" s="57"/>
      <c r="B307" s="33"/>
      <c r="C307" s="31"/>
      <c r="D307" s="34"/>
      <c r="E307" s="35"/>
      <c r="F307" s="19"/>
      <c r="G307" s="19"/>
      <c r="H307" s="19"/>
      <c r="I307" s="19"/>
      <c r="J307" s="19"/>
      <c r="K307" s="19"/>
      <c r="L307" s="55"/>
      <c r="M307" s="62"/>
      <c r="N307" s="19"/>
      <c r="O307" s="61"/>
      <c r="P307" s="19"/>
      <c r="Q307" s="19"/>
      <c r="R307" s="19"/>
      <c r="S307" s="19"/>
      <c r="T307" s="23"/>
      <c r="U307" s="28"/>
      <c r="V307" s="115"/>
      <c r="W307" s="29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</row>
    <row r="308" spans="1:51" ht="12.75" customHeight="1">
      <c r="A308" s="54"/>
      <c r="B308" s="33"/>
      <c r="C308" s="31"/>
      <c r="D308" s="34"/>
      <c r="E308" s="35"/>
      <c r="F308" s="19"/>
      <c r="G308" s="19"/>
      <c r="H308" s="19"/>
      <c r="I308" s="19"/>
      <c r="J308" s="19"/>
      <c r="K308" s="19"/>
      <c r="L308" s="55"/>
      <c r="M308" s="62"/>
      <c r="N308" s="19"/>
      <c r="O308" s="61"/>
      <c r="P308" s="19"/>
      <c r="Q308" s="19"/>
      <c r="R308" s="19"/>
      <c r="S308" s="19"/>
      <c r="T308" s="23"/>
      <c r="U308" s="28"/>
      <c r="V308" s="115"/>
      <c r="W308" s="29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</row>
    <row r="309" spans="1:51" ht="12.75" customHeight="1">
      <c r="A309" s="54"/>
      <c r="B309" s="58"/>
      <c r="C309" s="19"/>
      <c r="D309" s="59"/>
      <c r="E309" s="60"/>
      <c r="F309" s="58"/>
      <c r="G309" s="58"/>
      <c r="H309" s="58"/>
      <c r="I309" s="58"/>
      <c r="J309" s="58"/>
      <c r="K309" s="58"/>
      <c r="L309" s="19"/>
      <c r="M309" s="19"/>
      <c r="N309" s="58"/>
      <c r="O309" s="58"/>
      <c r="P309" s="58"/>
      <c r="Q309" s="58"/>
      <c r="R309" s="58"/>
      <c r="S309" s="58"/>
      <c r="T309" s="23"/>
      <c r="U309" s="28"/>
      <c r="V309" s="115"/>
      <c r="W309" s="29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</row>
    <row r="310" spans="1:51" ht="12.75" customHeight="1">
      <c r="A310" s="54"/>
      <c r="B310" s="32"/>
      <c r="C310" s="31"/>
      <c r="D310" s="67"/>
      <c r="E310" s="35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23"/>
      <c r="U310" s="28"/>
      <c r="V310" s="115"/>
      <c r="W310" s="29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</row>
    <row r="311" spans="1:51" ht="12.75" customHeight="1">
      <c r="A311" s="54"/>
      <c r="B311" s="33"/>
      <c r="C311" s="31"/>
      <c r="D311" s="34"/>
      <c r="E311" s="56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23"/>
      <c r="U311" s="28"/>
      <c r="V311" s="115"/>
      <c r="W311" s="29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</row>
    <row r="312" spans="1:51" ht="12.75" customHeight="1">
      <c r="A312" s="54"/>
      <c r="B312" s="33"/>
      <c r="C312" s="31"/>
      <c r="D312" s="34"/>
      <c r="E312" s="68"/>
      <c r="F312" s="19"/>
      <c r="G312" s="19"/>
      <c r="H312" s="19"/>
      <c r="I312" s="19"/>
      <c r="J312" s="19"/>
      <c r="K312" s="19"/>
      <c r="L312" s="19"/>
      <c r="M312" s="19"/>
      <c r="N312" s="19"/>
      <c r="O312" s="55"/>
      <c r="P312" s="19"/>
      <c r="Q312" s="19"/>
      <c r="R312" s="19"/>
      <c r="S312" s="61"/>
      <c r="T312" s="23"/>
      <c r="U312" s="28"/>
      <c r="V312" s="115"/>
      <c r="W312" s="29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</row>
    <row r="313" spans="1:51" ht="12.75" customHeight="1">
      <c r="A313" s="54"/>
      <c r="B313" s="33"/>
      <c r="C313" s="31"/>
      <c r="D313" s="34"/>
      <c r="E313" s="35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23"/>
      <c r="U313" s="28"/>
      <c r="V313" s="115"/>
      <c r="W313" s="29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</row>
    <row r="314" spans="1:51" ht="12.75" customHeight="1">
      <c r="A314" s="54"/>
      <c r="B314" s="32"/>
      <c r="C314" s="31"/>
      <c r="D314" s="67"/>
      <c r="E314" s="35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23"/>
      <c r="U314" s="28"/>
      <c r="V314" s="115"/>
      <c r="W314" s="29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</row>
    <row r="315" spans="1:51" ht="12.75" customHeight="1">
      <c r="A315" s="54"/>
      <c r="B315" s="33"/>
      <c r="C315" s="31"/>
      <c r="D315" s="34"/>
      <c r="E315" s="56"/>
      <c r="F315" s="19"/>
      <c r="G315" s="19"/>
      <c r="H315" s="19"/>
      <c r="I315" s="19"/>
      <c r="J315" s="19"/>
      <c r="K315" s="19"/>
      <c r="L315" s="19"/>
      <c r="M315" s="19"/>
      <c r="N315" s="19"/>
      <c r="O315" s="55"/>
      <c r="P315" s="19"/>
      <c r="Q315" s="19"/>
      <c r="R315" s="19"/>
      <c r="S315" s="19"/>
      <c r="T315" s="23"/>
      <c r="U315" s="28"/>
      <c r="V315" s="115"/>
      <c r="W315" s="29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</row>
    <row r="316" spans="1:51" ht="12.75" customHeight="1">
      <c r="A316" s="54"/>
      <c r="B316" s="33"/>
      <c r="C316" s="31"/>
      <c r="D316" s="34"/>
      <c r="E316" s="35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23"/>
      <c r="U316" s="28"/>
      <c r="V316" s="115"/>
      <c r="W316" s="29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</row>
    <row r="317" spans="1:51" ht="12.75" customHeight="1">
      <c r="A317" s="54"/>
      <c r="B317" s="33"/>
      <c r="C317" s="31"/>
      <c r="D317" s="34"/>
      <c r="E317" s="68"/>
      <c r="F317" s="19"/>
      <c r="G317" s="19"/>
      <c r="H317" s="19"/>
      <c r="I317" s="19"/>
      <c r="J317" s="19"/>
      <c r="K317" s="19"/>
      <c r="L317" s="55"/>
      <c r="M317" s="62"/>
      <c r="N317" s="19"/>
      <c r="O317" s="19"/>
      <c r="P317" s="19"/>
      <c r="Q317" s="19"/>
      <c r="R317" s="19"/>
      <c r="S317" s="19"/>
      <c r="T317" s="23"/>
      <c r="U317" s="28"/>
      <c r="V317" s="115"/>
      <c r="W317" s="29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</row>
    <row r="318" spans="1:51" ht="12.75" customHeight="1">
      <c r="A318" s="54"/>
      <c r="B318" s="33"/>
      <c r="C318" s="31"/>
      <c r="D318" s="34"/>
      <c r="E318" s="35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23"/>
      <c r="U318" s="28"/>
      <c r="V318" s="115"/>
      <c r="W318" s="29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</row>
    <row r="319" spans="1:51" ht="12.75" customHeight="1">
      <c r="A319" s="54"/>
      <c r="B319" s="32"/>
      <c r="C319" s="31"/>
      <c r="D319" s="34"/>
      <c r="E319" s="35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23"/>
      <c r="U319" s="28"/>
      <c r="V319" s="115"/>
      <c r="W319" s="29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</row>
    <row r="320" spans="1:51" ht="12.75" customHeight="1">
      <c r="A320" s="54"/>
      <c r="B320" s="32"/>
      <c r="C320" s="31"/>
      <c r="D320" s="34"/>
      <c r="E320" s="68"/>
      <c r="F320" s="19"/>
      <c r="G320" s="19"/>
      <c r="H320" s="19"/>
      <c r="I320" s="19"/>
      <c r="J320" s="19"/>
      <c r="K320" s="19"/>
      <c r="L320" s="55"/>
      <c r="M320" s="62"/>
      <c r="N320" s="19"/>
      <c r="O320" s="19"/>
      <c r="P320" s="19"/>
      <c r="Q320" s="19"/>
      <c r="R320" s="19"/>
      <c r="S320" s="19"/>
      <c r="T320" s="23"/>
      <c r="U320" s="28"/>
      <c r="V320" s="115"/>
      <c r="W320" s="29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</row>
    <row r="321" spans="1:51" ht="12.75" customHeight="1">
      <c r="A321" s="54"/>
      <c r="B321" s="33"/>
      <c r="C321" s="31"/>
      <c r="D321" s="34"/>
      <c r="E321" s="35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23"/>
      <c r="U321" s="28"/>
      <c r="V321" s="115"/>
      <c r="W321" s="29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</row>
    <row r="322" spans="1:51" ht="12.75" customHeight="1">
      <c r="A322" s="54"/>
      <c r="B322" s="32"/>
      <c r="C322" s="31"/>
      <c r="D322" s="34"/>
      <c r="E322" s="35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61"/>
      <c r="T322" s="23"/>
      <c r="U322" s="28"/>
      <c r="V322" s="115"/>
      <c r="W322" s="29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</row>
    <row r="323" spans="1:51" ht="12.75" customHeight="1">
      <c r="A323" s="54"/>
      <c r="B323" s="32"/>
      <c r="C323" s="31"/>
      <c r="D323" s="34"/>
      <c r="E323" s="68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23"/>
      <c r="U323" s="28"/>
      <c r="V323" s="115"/>
      <c r="W323" s="29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</row>
    <row r="324" spans="1:51" ht="12.75" customHeight="1">
      <c r="A324" s="54"/>
      <c r="B324" s="33"/>
      <c r="C324" s="31"/>
      <c r="D324" s="34"/>
      <c r="E324" s="35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23"/>
      <c r="U324" s="28"/>
      <c r="V324" s="115"/>
      <c r="W324" s="29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</row>
    <row r="325" spans="1:51" ht="12.75" customHeight="1">
      <c r="A325" s="54"/>
      <c r="B325" s="33"/>
      <c r="C325" s="31"/>
      <c r="D325" s="34"/>
      <c r="E325" s="35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23"/>
      <c r="U325" s="28"/>
      <c r="V325" s="115"/>
      <c r="W325" s="29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</row>
    <row r="326" spans="1:51" ht="12.75" customHeight="1">
      <c r="A326" s="54"/>
      <c r="B326" s="33"/>
      <c r="C326" s="31"/>
      <c r="D326" s="34"/>
      <c r="E326" s="35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23"/>
      <c r="U326" s="28"/>
      <c r="V326" s="115"/>
      <c r="W326" s="29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</row>
    <row r="327" spans="1:51" ht="12.75" customHeight="1">
      <c r="A327" s="54"/>
      <c r="B327" s="32"/>
      <c r="C327" s="31"/>
      <c r="D327" s="67"/>
      <c r="E327" s="35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23"/>
      <c r="U327" s="28"/>
      <c r="V327" s="115"/>
      <c r="W327" s="29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</row>
    <row r="328" spans="1:51" ht="12.75" customHeight="1">
      <c r="A328" s="54"/>
      <c r="B328" s="32"/>
      <c r="C328" s="31"/>
      <c r="D328" s="34"/>
      <c r="E328" s="35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23"/>
      <c r="U328" s="28"/>
      <c r="V328" s="115"/>
      <c r="W328" s="29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</row>
    <row r="329" spans="1:51" ht="12.75" customHeight="1">
      <c r="A329" s="54"/>
      <c r="B329" s="32"/>
      <c r="C329" s="31"/>
      <c r="D329" s="34"/>
      <c r="E329" s="35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23"/>
      <c r="U329" s="28"/>
      <c r="V329" s="115"/>
      <c r="W329" s="29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</row>
    <row r="330" spans="1:51" ht="12.75" customHeight="1">
      <c r="A330" s="54"/>
      <c r="B330" s="32"/>
      <c r="C330" s="31"/>
      <c r="D330" s="34"/>
      <c r="E330" s="35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23"/>
      <c r="U330" s="28"/>
      <c r="V330" s="115"/>
      <c r="W330" s="29"/>
      <c r="X330" s="29"/>
      <c r="Y330" s="29"/>
      <c r="Z330" s="29"/>
      <c r="AA330" s="29"/>
      <c r="AB330" s="29"/>
      <c r="AC330" s="29"/>
      <c r="AD330" s="29"/>
      <c r="AE330" s="29"/>
      <c r="AF330" s="23"/>
      <c r="AG330" s="23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</row>
    <row r="331" spans="1:51" ht="12.75" customHeight="1">
      <c r="A331" s="54"/>
      <c r="B331" s="32"/>
      <c r="C331" s="31"/>
      <c r="D331" s="34"/>
      <c r="E331" s="35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23"/>
      <c r="U331" s="28"/>
      <c r="V331" s="115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</row>
    <row r="332" spans="1:51" ht="12.75" customHeight="1">
      <c r="A332" s="54"/>
      <c r="B332" s="32"/>
      <c r="C332" s="31"/>
      <c r="D332" s="34"/>
      <c r="E332" s="35"/>
      <c r="F332" s="19"/>
      <c r="G332" s="19"/>
      <c r="H332" s="19"/>
      <c r="I332" s="19"/>
      <c r="J332" s="19"/>
      <c r="K332" s="19"/>
      <c r="L332" s="55"/>
      <c r="M332" s="62"/>
      <c r="N332" s="19"/>
      <c r="O332" s="19"/>
      <c r="P332" s="19"/>
      <c r="Q332" s="19"/>
      <c r="R332" s="19"/>
      <c r="S332" s="19"/>
      <c r="T332" s="23"/>
      <c r="U332" s="28"/>
      <c r="V332" s="115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</row>
    <row r="333" spans="1:51" ht="12.75" customHeight="1">
      <c r="A333" s="54"/>
      <c r="B333" s="32"/>
      <c r="C333" s="31"/>
      <c r="D333" s="67"/>
      <c r="E333" s="35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23"/>
      <c r="U333" s="28"/>
      <c r="V333" s="115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</row>
    <row r="334" spans="1:51" ht="12.75" customHeight="1">
      <c r="A334" s="54"/>
      <c r="B334" s="32"/>
      <c r="C334" s="31"/>
      <c r="D334" s="67"/>
      <c r="E334" s="35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23"/>
      <c r="U334" s="28"/>
      <c r="V334" s="115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</row>
    <row r="335" spans="1:51" ht="12.75" customHeight="1">
      <c r="A335" s="54"/>
      <c r="B335" s="32"/>
      <c r="C335" s="31"/>
      <c r="D335" s="34"/>
      <c r="E335" s="35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23"/>
      <c r="U335" s="28"/>
      <c r="V335" s="115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</row>
    <row r="336" spans="1:51" ht="12.75" customHeight="1">
      <c r="A336" s="54"/>
      <c r="B336" s="32"/>
      <c r="C336" s="31"/>
      <c r="D336" s="67"/>
      <c r="E336" s="35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23"/>
      <c r="U336" s="28"/>
      <c r="V336" s="115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</row>
    <row r="337" spans="1:51" ht="12.75" customHeight="1">
      <c r="A337" s="54"/>
      <c r="B337" s="32"/>
      <c r="C337" s="31"/>
      <c r="D337" s="34"/>
      <c r="E337" s="35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23"/>
      <c r="U337" s="28"/>
      <c r="V337" s="115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</row>
    <row r="338" spans="1:51" ht="12.75" customHeight="1">
      <c r="A338" s="54"/>
      <c r="B338" s="33"/>
      <c r="C338" s="31"/>
      <c r="D338" s="34"/>
      <c r="E338" s="56"/>
      <c r="F338" s="19"/>
      <c r="G338" s="19"/>
      <c r="H338" s="19"/>
      <c r="I338" s="19"/>
      <c r="J338" s="19"/>
      <c r="K338" s="19"/>
      <c r="L338" s="19"/>
      <c r="M338" s="62"/>
      <c r="N338" s="19"/>
      <c r="O338" s="19"/>
      <c r="P338" s="19"/>
      <c r="Q338" s="19"/>
      <c r="R338" s="19"/>
      <c r="S338" s="19"/>
      <c r="T338" s="23"/>
      <c r="U338" s="28"/>
      <c r="V338" s="115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</row>
    <row r="339" spans="1:51" ht="12.75" customHeight="1">
      <c r="A339" s="54"/>
      <c r="B339" s="32"/>
      <c r="C339" s="31"/>
      <c r="D339" s="34"/>
      <c r="E339" s="35"/>
      <c r="F339" s="19"/>
      <c r="G339" s="19"/>
      <c r="H339" s="19"/>
      <c r="I339" s="19"/>
      <c r="J339" s="19"/>
      <c r="K339" s="19"/>
      <c r="L339" s="55"/>
      <c r="M339" s="66"/>
      <c r="N339" s="19"/>
      <c r="O339" s="19"/>
      <c r="P339" s="19"/>
      <c r="Q339" s="19"/>
      <c r="R339" s="19"/>
      <c r="S339" s="61"/>
      <c r="T339" s="23"/>
      <c r="U339" s="28"/>
      <c r="V339" s="115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</row>
    <row r="340" spans="1:51" ht="12.75" customHeight="1">
      <c r="A340" s="54"/>
      <c r="B340" s="32"/>
      <c r="C340" s="31"/>
      <c r="D340" s="34"/>
      <c r="E340" s="35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23"/>
      <c r="U340" s="28"/>
      <c r="V340" s="115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</row>
    <row r="341" spans="1:51" ht="12.75" customHeight="1">
      <c r="A341" s="54"/>
      <c r="B341" s="32"/>
      <c r="C341" s="31"/>
      <c r="D341" s="34"/>
      <c r="E341" s="35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23"/>
      <c r="U341" s="28"/>
      <c r="V341" s="115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</row>
    <row r="342" spans="1:51" ht="12.75" customHeight="1">
      <c r="A342" s="54"/>
      <c r="B342" s="33"/>
      <c r="C342" s="31"/>
      <c r="D342" s="34"/>
      <c r="E342" s="56"/>
      <c r="F342" s="19"/>
      <c r="G342" s="19"/>
      <c r="H342" s="19"/>
      <c r="I342" s="19"/>
      <c r="J342" s="19"/>
      <c r="K342" s="19"/>
      <c r="L342" s="19"/>
      <c r="M342" s="62"/>
      <c r="N342" s="19"/>
      <c r="O342" s="19"/>
      <c r="P342" s="19"/>
      <c r="Q342" s="19"/>
      <c r="R342" s="19"/>
      <c r="S342" s="19"/>
      <c r="T342" s="23"/>
      <c r="U342" s="28"/>
      <c r="V342" s="115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</row>
    <row r="343" spans="1:51" ht="12.75" customHeight="1">
      <c r="A343" s="54"/>
      <c r="B343" s="33"/>
      <c r="C343" s="31"/>
      <c r="D343" s="34"/>
      <c r="E343" s="56"/>
      <c r="F343" s="19"/>
      <c r="G343" s="19"/>
      <c r="H343" s="19"/>
      <c r="I343" s="19"/>
      <c r="J343" s="19"/>
      <c r="K343" s="19"/>
      <c r="L343" s="19"/>
      <c r="M343" s="62"/>
      <c r="N343" s="19"/>
      <c r="O343" s="19"/>
      <c r="P343" s="19"/>
      <c r="Q343" s="19"/>
      <c r="R343" s="19"/>
      <c r="S343" s="19"/>
      <c r="T343" s="23"/>
      <c r="U343" s="28"/>
      <c r="V343" s="115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</row>
    <row r="344" spans="1:51" ht="12.75" customHeight="1">
      <c r="A344" s="54"/>
      <c r="B344" s="32"/>
      <c r="C344" s="31"/>
      <c r="D344" s="67"/>
      <c r="E344" s="35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23"/>
      <c r="U344" s="28"/>
      <c r="V344" s="115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</row>
    <row r="345" spans="1:51" ht="12.75" customHeight="1">
      <c r="A345" s="54"/>
      <c r="B345" s="33"/>
      <c r="C345" s="31"/>
      <c r="D345" s="34"/>
      <c r="E345" s="56"/>
      <c r="F345" s="19"/>
      <c r="G345" s="19"/>
      <c r="H345" s="19"/>
      <c r="I345" s="19"/>
      <c r="J345" s="19"/>
      <c r="K345" s="19"/>
      <c r="L345" s="19"/>
      <c r="M345" s="62"/>
      <c r="N345" s="19"/>
      <c r="O345" s="19"/>
      <c r="P345" s="19"/>
      <c r="Q345" s="19"/>
      <c r="R345" s="19"/>
      <c r="S345" s="19"/>
      <c r="T345" s="23"/>
      <c r="U345" s="28"/>
      <c r="V345" s="115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</row>
    <row r="346" spans="1:51" ht="12.75" customHeight="1">
      <c r="A346" s="54"/>
      <c r="B346" s="32"/>
      <c r="C346" s="31"/>
      <c r="D346" s="67"/>
      <c r="E346" s="35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23"/>
      <c r="U346" s="28"/>
      <c r="V346" s="115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</row>
    <row r="347" spans="1:51" ht="12.75" customHeight="1">
      <c r="A347" s="54"/>
      <c r="B347" s="32"/>
      <c r="C347" s="31"/>
      <c r="D347" s="34"/>
      <c r="E347" s="35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23"/>
      <c r="U347" s="28"/>
      <c r="V347" s="115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</row>
    <row r="348" spans="1:51" ht="12.75" customHeight="1">
      <c r="A348" s="54"/>
      <c r="B348" s="33"/>
      <c r="C348" s="31"/>
      <c r="D348" s="34"/>
      <c r="E348" s="56"/>
      <c r="F348" s="19"/>
      <c r="G348" s="19"/>
      <c r="H348" s="19"/>
      <c r="I348" s="19"/>
      <c r="J348" s="19"/>
      <c r="K348" s="19"/>
      <c r="L348" s="19"/>
      <c r="M348" s="62"/>
      <c r="N348" s="19"/>
      <c r="O348" s="19"/>
      <c r="P348" s="19"/>
      <c r="Q348" s="19"/>
      <c r="R348" s="19"/>
      <c r="S348" s="19"/>
      <c r="T348" s="23"/>
      <c r="U348" s="28"/>
      <c r="V348" s="115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</row>
    <row r="349" spans="1:51" ht="12.75" customHeight="1">
      <c r="A349" s="54"/>
      <c r="B349" s="33"/>
      <c r="C349" s="31"/>
      <c r="D349" s="34"/>
      <c r="E349" s="56"/>
      <c r="F349" s="19"/>
      <c r="G349" s="19"/>
      <c r="H349" s="19"/>
      <c r="I349" s="19"/>
      <c r="J349" s="19"/>
      <c r="K349" s="19"/>
      <c r="L349" s="19"/>
      <c r="M349" s="62"/>
      <c r="N349" s="19"/>
      <c r="O349" s="19"/>
      <c r="P349" s="19"/>
      <c r="Q349" s="19"/>
      <c r="R349" s="19"/>
      <c r="S349" s="19"/>
      <c r="T349" s="23"/>
      <c r="U349" s="28"/>
      <c r="V349" s="115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</row>
    <row r="350" spans="1:51" ht="12.75" customHeight="1">
      <c r="A350" s="54"/>
      <c r="B350" s="32"/>
      <c r="C350" s="31"/>
      <c r="D350" s="67"/>
      <c r="E350" s="35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23"/>
      <c r="U350" s="28"/>
      <c r="V350" s="115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</row>
    <row r="351" spans="1:51" ht="12.75" customHeight="1">
      <c r="A351" s="54"/>
      <c r="B351" s="32"/>
      <c r="C351" s="31"/>
      <c r="D351" s="67"/>
      <c r="E351" s="35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23"/>
      <c r="U351" s="28"/>
      <c r="V351" s="115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</row>
    <row r="352" spans="1:51" ht="12.75" customHeight="1">
      <c r="A352" s="54"/>
      <c r="B352" s="33"/>
      <c r="C352" s="31"/>
      <c r="D352" s="34"/>
      <c r="E352" s="56"/>
      <c r="F352" s="19"/>
      <c r="G352" s="19"/>
      <c r="H352" s="19"/>
      <c r="I352" s="19"/>
      <c r="J352" s="19"/>
      <c r="K352" s="19"/>
      <c r="L352" s="19"/>
      <c r="M352" s="62"/>
      <c r="N352" s="19"/>
      <c r="O352" s="19"/>
      <c r="P352" s="19"/>
      <c r="Q352" s="19"/>
      <c r="R352" s="19"/>
      <c r="S352" s="19"/>
      <c r="T352" s="23"/>
      <c r="U352" s="28"/>
      <c r="V352" s="115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</row>
    <row r="353" spans="1:51" ht="12.75" customHeight="1">
      <c r="A353" s="54"/>
      <c r="B353" s="33"/>
      <c r="C353" s="31"/>
      <c r="D353" s="34"/>
      <c r="E353" s="56"/>
      <c r="F353" s="19"/>
      <c r="G353" s="19"/>
      <c r="H353" s="19"/>
      <c r="I353" s="19"/>
      <c r="J353" s="19"/>
      <c r="K353" s="19"/>
      <c r="L353" s="19"/>
      <c r="M353" s="62"/>
      <c r="N353" s="19"/>
      <c r="O353" s="19"/>
      <c r="P353" s="19"/>
      <c r="Q353" s="19"/>
      <c r="R353" s="19"/>
      <c r="S353" s="19"/>
      <c r="T353" s="23"/>
      <c r="U353" s="28"/>
      <c r="V353" s="115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</row>
    <row r="354" spans="1:51" ht="12.75" customHeight="1">
      <c r="A354" s="54"/>
      <c r="B354" s="32"/>
      <c r="C354" s="31"/>
      <c r="D354" s="67"/>
      <c r="E354" s="35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23"/>
      <c r="U354" s="28"/>
      <c r="V354" s="115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</row>
    <row r="355" spans="1:51" ht="12.75" customHeight="1">
      <c r="A355" s="54"/>
      <c r="B355" s="32"/>
      <c r="C355" s="31"/>
      <c r="D355" s="67"/>
      <c r="E355" s="35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23"/>
      <c r="U355" s="28"/>
      <c r="V355" s="115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</row>
    <row r="356" spans="1:51" ht="12.75" customHeight="1">
      <c r="A356" s="54"/>
      <c r="B356" s="33"/>
      <c r="C356" s="31"/>
      <c r="D356" s="34"/>
      <c r="E356" s="56"/>
      <c r="F356" s="19"/>
      <c r="G356" s="19"/>
      <c r="H356" s="19"/>
      <c r="I356" s="19"/>
      <c r="J356" s="19"/>
      <c r="K356" s="19"/>
      <c r="L356" s="19"/>
      <c r="M356" s="62"/>
      <c r="N356" s="19"/>
      <c r="O356" s="19"/>
      <c r="P356" s="19"/>
      <c r="Q356" s="19"/>
      <c r="R356" s="19"/>
      <c r="S356" s="19"/>
      <c r="T356" s="23"/>
      <c r="U356" s="28"/>
      <c r="V356" s="115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</row>
    <row r="357" spans="1:51" ht="12.75" customHeight="1">
      <c r="A357" s="54"/>
      <c r="B357" s="33"/>
      <c r="C357" s="31"/>
      <c r="D357" s="34"/>
      <c r="E357" s="56"/>
      <c r="F357" s="19"/>
      <c r="G357" s="19"/>
      <c r="H357" s="19"/>
      <c r="I357" s="19"/>
      <c r="J357" s="19"/>
      <c r="K357" s="19"/>
      <c r="L357" s="19"/>
      <c r="M357" s="62"/>
      <c r="N357" s="19"/>
      <c r="O357" s="19"/>
      <c r="P357" s="19"/>
      <c r="Q357" s="19"/>
      <c r="R357" s="19"/>
      <c r="S357" s="19"/>
      <c r="T357" s="23"/>
      <c r="U357" s="28"/>
      <c r="V357" s="115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</row>
    <row r="358" spans="1:51" ht="12.75" customHeight="1">
      <c r="A358" s="54"/>
      <c r="B358" s="32"/>
      <c r="C358" s="31"/>
      <c r="D358" s="67"/>
      <c r="E358" s="35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23"/>
      <c r="U358" s="28"/>
      <c r="V358" s="115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</row>
    <row r="359" spans="1:51" ht="12.75" customHeight="1">
      <c r="A359" s="54"/>
      <c r="B359" s="33"/>
      <c r="C359" s="31"/>
      <c r="D359" s="34"/>
      <c r="E359" s="56"/>
      <c r="F359" s="19"/>
      <c r="G359" s="19"/>
      <c r="H359" s="19"/>
      <c r="I359" s="19"/>
      <c r="J359" s="19"/>
      <c r="K359" s="19"/>
      <c r="L359" s="19"/>
      <c r="M359" s="62"/>
      <c r="N359" s="19"/>
      <c r="O359" s="19"/>
      <c r="P359" s="19"/>
      <c r="Q359" s="19"/>
      <c r="R359" s="19"/>
      <c r="S359" s="19"/>
      <c r="T359" s="23"/>
      <c r="U359" s="28"/>
      <c r="V359" s="115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</row>
    <row r="360" spans="1:51" ht="12.75" customHeight="1">
      <c r="A360" s="54"/>
      <c r="B360" s="32"/>
      <c r="C360" s="31"/>
      <c r="D360" s="67"/>
      <c r="E360" s="35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23"/>
      <c r="U360" s="28"/>
      <c r="V360" s="115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</row>
    <row r="361" spans="1:51" ht="12.75" customHeight="1">
      <c r="A361" s="54"/>
      <c r="B361" s="33"/>
      <c r="C361" s="31"/>
      <c r="D361" s="34"/>
      <c r="E361" s="56"/>
      <c r="F361" s="19"/>
      <c r="G361" s="19"/>
      <c r="H361" s="19"/>
      <c r="I361" s="19"/>
      <c r="J361" s="19"/>
      <c r="K361" s="19"/>
      <c r="L361" s="19"/>
      <c r="M361" s="62"/>
      <c r="N361" s="19"/>
      <c r="O361" s="19"/>
      <c r="P361" s="19"/>
      <c r="Q361" s="19"/>
      <c r="R361" s="19"/>
      <c r="S361" s="19"/>
      <c r="T361" s="23"/>
      <c r="U361" s="28"/>
      <c r="V361" s="115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</row>
    <row r="362" spans="1:51" ht="12.75" customHeight="1">
      <c r="A362" s="54"/>
      <c r="B362" s="33"/>
      <c r="C362" s="31"/>
      <c r="D362" s="34"/>
      <c r="E362" s="56"/>
      <c r="F362" s="19"/>
      <c r="G362" s="19"/>
      <c r="H362" s="19"/>
      <c r="I362" s="19"/>
      <c r="J362" s="19"/>
      <c r="K362" s="19"/>
      <c r="L362" s="19"/>
      <c r="M362" s="62"/>
      <c r="N362" s="19"/>
      <c r="O362" s="19"/>
      <c r="P362" s="19"/>
      <c r="Q362" s="19"/>
      <c r="R362" s="19"/>
      <c r="S362" s="19"/>
      <c r="T362" s="23"/>
      <c r="U362" s="28"/>
      <c r="V362" s="115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</row>
    <row r="363" spans="1:51" ht="12.75" customHeight="1">
      <c r="A363" s="54"/>
      <c r="B363" s="33"/>
      <c r="C363" s="31"/>
      <c r="D363" s="34"/>
      <c r="E363" s="56"/>
      <c r="F363" s="19"/>
      <c r="G363" s="19"/>
      <c r="H363" s="19"/>
      <c r="I363" s="19"/>
      <c r="J363" s="19"/>
      <c r="K363" s="19"/>
      <c r="L363" s="19"/>
      <c r="M363" s="62"/>
      <c r="N363" s="19"/>
      <c r="O363" s="19"/>
      <c r="P363" s="19"/>
      <c r="Q363" s="19"/>
      <c r="R363" s="19"/>
      <c r="S363" s="19"/>
      <c r="T363" s="23"/>
      <c r="U363" s="28"/>
      <c r="V363" s="115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</row>
    <row r="364" spans="1:51" ht="12.75" customHeight="1">
      <c r="A364" s="54"/>
      <c r="B364" s="32"/>
      <c r="C364" s="31"/>
      <c r="D364" s="34"/>
      <c r="E364" s="35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23"/>
      <c r="U364" s="28"/>
      <c r="V364" s="115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</row>
    <row r="365" spans="1:51" ht="12.75" customHeight="1">
      <c r="A365" s="54"/>
      <c r="B365" s="33"/>
      <c r="C365" s="31"/>
      <c r="D365" s="34"/>
      <c r="E365" s="56"/>
      <c r="F365" s="19"/>
      <c r="G365" s="19"/>
      <c r="H365" s="19"/>
      <c r="I365" s="19"/>
      <c r="J365" s="19"/>
      <c r="K365" s="19"/>
      <c r="L365" s="19"/>
      <c r="M365" s="62"/>
      <c r="N365" s="19"/>
      <c r="O365" s="19"/>
      <c r="P365" s="19"/>
      <c r="Q365" s="19"/>
      <c r="R365" s="19"/>
      <c r="S365" s="19"/>
      <c r="T365" s="23"/>
      <c r="U365" s="28"/>
      <c r="V365" s="115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</row>
    <row r="366" spans="1:51" ht="12.75" customHeight="1">
      <c r="A366" s="54"/>
      <c r="B366" s="33"/>
      <c r="C366" s="31"/>
      <c r="D366" s="34"/>
      <c r="E366" s="56"/>
      <c r="F366" s="19"/>
      <c r="G366" s="19"/>
      <c r="H366" s="19"/>
      <c r="I366" s="19"/>
      <c r="J366" s="19"/>
      <c r="K366" s="19"/>
      <c r="L366" s="19"/>
      <c r="M366" s="62"/>
      <c r="N366" s="19"/>
      <c r="O366" s="19"/>
      <c r="P366" s="19"/>
      <c r="Q366" s="19"/>
      <c r="R366" s="19"/>
      <c r="S366" s="19"/>
      <c r="T366" s="23"/>
      <c r="U366" s="28"/>
      <c r="V366" s="115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</row>
    <row r="367" spans="1:51" ht="12.75" customHeight="1">
      <c r="A367" s="54"/>
      <c r="B367" s="32"/>
      <c r="C367" s="31"/>
      <c r="D367" s="34"/>
      <c r="E367" s="35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23"/>
      <c r="U367" s="28"/>
      <c r="V367" s="115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</row>
    <row r="368" spans="1:51" ht="12.75" customHeight="1">
      <c r="A368" s="54"/>
      <c r="B368" s="32"/>
      <c r="C368" s="31"/>
      <c r="D368" s="67"/>
      <c r="E368" s="35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23"/>
      <c r="U368" s="28"/>
      <c r="V368" s="115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</row>
    <row r="369" spans="1:51" ht="12.75" customHeight="1">
      <c r="A369" s="54"/>
      <c r="B369" s="32"/>
      <c r="C369" s="31"/>
      <c r="D369" s="34"/>
      <c r="E369" s="35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23"/>
      <c r="U369" s="28"/>
      <c r="V369" s="115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</row>
    <row r="370" spans="1:51" ht="12.75" customHeight="1">
      <c r="A370" s="54"/>
      <c r="B370" s="32"/>
      <c r="C370" s="31"/>
      <c r="D370" s="34"/>
      <c r="E370" s="35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23"/>
      <c r="U370" s="28"/>
      <c r="V370" s="115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</row>
    <row r="371" spans="1:51" ht="12.75" customHeight="1">
      <c r="A371" s="54"/>
      <c r="B371" s="33"/>
      <c r="C371" s="31"/>
      <c r="D371" s="34"/>
      <c r="E371" s="56"/>
      <c r="F371" s="19"/>
      <c r="G371" s="19"/>
      <c r="H371" s="19"/>
      <c r="I371" s="19"/>
      <c r="J371" s="19"/>
      <c r="K371" s="19"/>
      <c r="L371" s="19"/>
      <c r="M371" s="62"/>
      <c r="N371" s="19"/>
      <c r="O371" s="19"/>
      <c r="P371" s="19"/>
      <c r="Q371" s="19"/>
      <c r="R371" s="19"/>
      <c r="S371" s="19"/>
      <c r="T371" s="23"/>
      <c r="U371" s="28"/>
      <c r="V371" s="115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</row>
    <row r="372" spans="1:51" ht="12.75" customHeight="1">
      <c r="A372" s="54"/>
      <c r="B372" s="32"/>
      <c r="C372" s="31"/>
      <c r="D372" s="67"/>
      <c r="E372" s="35"/>
      <c r="F372" s="19"/>
      <c r="G372" s="19"/>
      <c r="H372" s="19"/>
      <c r="I372" s="19"/>
      <c r="J372" s="19"/>
      <c r="K372" s="19"/>
      <c r="L372" s="19"/>
      <c r="M372" s="19"/>
      <c r="N372" s="23"/>
      <c r="O372" s="23"/>
      <c r="P372" s="23"/>
      <c r="Q372" s="23"/>
      <c r="R372" s="23"/>
      <c r="S372" s="23"/>
      <c r="T372" s="23"/>
      <c r="U372" s="28"/>
      <c r="V372" s="115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</row>
    <row r="373" spans="1:51" ht="12.75" customHeight="1">
      <c r="A373" s="54"/>
      <c r="B373" s="33"/>
      <c r="C373" s="31"/>
      <c r="D373" s="34"/>
      <c r="E373" s="56"/>
      <c r="F373" s="19"/>
      <c r="G373" s="19"/>
      <c r="H373" s="19"/>
      <c r="I373" s="19"/>
      <c r="J373" s="19"/>
      <c r="K373" s="19"/>
      <c r="L373" s="55"/>
      <c r="M373" s="62"/>
      <c r="N373" s="19"/>
      <c r="O373" s="55"/>
      <c r="P373" s="19"/>
      <c r="Q373" s="19"/>
      <c r="R373" s="19"/>
      <c r="S373" s="19"/>
      <c r="T373" s="23"/>
      <c r="U373" s="28"/>
      <c r="V373" s="115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</row>
    <row r="374" spans="1:51" ht="12.75" customHeight="1">
      <c r="A374" s="54"/>
      <c r="B374" s="33"/>
      <c r="C374" s="31"/>
      <c r="D374" s="34"/>
      <c r="E374" s="56"/>
      <c r="F374" s="19"/>
      <c r="G374" s="19"/>
      <c r="H374" s="19"/>
      <c r="I374" s="19"/>
      <c r="J374" s="19"/>
      <c r="K374" s="19"/>
      <c r="L374" s="19"/>
      <c r="M374" s="62"/>
      <c r="N374" s="19"/>
      <c r="O374" s="19"/>
      <c r="P374" s="19"/>
      <c r="Q374" s="19"/>
      <c r="R374" s="19"/>
      <c r="S374" s="19"/>
      <c r="T374" s="23"/>
      <c r="U374" s="28"/>
      <c r="V374" s="115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</row>
    <row r="375" spans="1:51" ht="12.75" customHeight="1">
      <c r="A375" s="54"/>
      <c r="B375" s="33"/>
      <c r="C375" s="31"/>
      <c r="D375" s="34"/>
      <c r="E375" s="56"/>
      <c r="F375" s="19"/>
      <c r="G375" s="19"/>
      <c r="H375" s="19"/>
      <c r="I375" s="19"/>
      <c r="J375" s="19"/>
      <c r="K375" s="19"/>
      <c r="L375" s="19"/>
      <c r="M375" s="62"/>
      <c r="N375" s="19"/>
      <c r="O375" s="19"/>
      <c r="P375" s="19"/>
      <c r="Q375" s="19"/>
      <c r="R375" s="19"/>
      <c r="S375" s="19"/>
      <c r="T375" s="23"/>
      <c r="U375" s="28"/>
      <c r="V375" s="115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</row>
    <row r="376" spans="1:51" ht="12.75" customHeight="1">
      <c r="A376" s="54"/>
      <c r="B376" s="32"/>
      <c r="C376" s="31"/>
      <c r="D376" s="67"/>
      <c r="E376" s="35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23"/>
      <c r="U376" s="28"/>
      <c r="V376" s="115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</row>
    <row r="377" spans="1:51" ht="12.75" customHeight="1">
      <c r="A377" s="54"/>
      <c r="B377" s="33"/>
      <c r="C377" s="31"/>
      <c r="D377" s="34"/>
      <c r="E377" s="56"/>
      <c r="F377" s="19"/>
      <c r="G377" s="19"/>
      <c r="H377" s="19"/>
      <c r="I377" s="19"/>
      <c r="J377" s="19"/>
      <c r="K377" s="19"/>
      <c r="L377" s="19"/>
      <c r="M377" s="62"/>
      <c r="N377" s="19"/>
      <c r="O377" s="19"/>
      <c r="P377" s="19"/>
      <c r="Q377" s="19"/>
      <c r="R377" s="19"/>
      <c r="S377" s="19"/>
      <c r="T377" s="23"/>
      <c r="U377" s="28"/>
      <c r="V377" s="115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</row>
    <row r="378" spans="1:51" ht="12.75" customHeight="1">
      <c r="A378" s="54"/>
      <c r="B378" s="32"/>
      <c r="C378" s="31"/>
      <c r="D378" s="67"/>
      <c r="E378" s="35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23"/>
      <c r="U378" s="28"/>
      <c r="V378" s="115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</row>
    <row r="379" spans="1:51" ht="12.75" customHeight="1">
      <c r="A379" s="54"/>
      <c r="B379" s="33"/>
      <c r="C379" s="31"/>
      <c r="D379" s="34"/>
      <c r="E379" s="56"/>
      <c r="F379" s="19"/>
      <c r="G379" s="19"/>
      <c r="H379" s="19"/>
      <c r="I379" s="19"/>
      <c r="J379" s="19"/>
      <c r="K379" s="19"/>
      <c r="L379" s="19"/>
      <c r="M379" s="62"/>
      <c r="N379" s="19"/>
      <c r="O379" s="19"/>
      <c r="P379" s="19"/>
      <c r="Q379" s="19"/>
      <c r="R379" s="19"/>
      <c r="S379" s="19"/>
      <c r="T379" s="23"/>
      <c r="U379" s="28"/>
      <c r="V379" s="115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</row>
    <row r="380" spans="1:51" ht="12.75" customHeight="1">
      <c r="A380" s="54"/>
      <c r="B380" s="33"/>
      <c r="C380" s="31"/>
      <c r="D380" s="34"/>
      <c r="E380" s="56"/>
      <c r="F380" s="19"/>
      <c r="G380" s="19"/>
      <c r="H380" s="19"/>
      <c r="I380" s="19"/>
      <c r="J380" s="19"/>
      <c r="K380" s="19"/>
      <c r="L380" s="19"/>
      <c r="M380" s="62"/>
      <c r="N380" s="19"/>
      <c r="O380" s="19"/>
      <c r="P380" s="19"/>
      <c r="Q380" s="19"/>
      <c r="R380" s="19"/>
      <c r="S380" s="19"/>
      <c r="T380" s="23"/>
      <c r="U380" s="28"/>
      <c r="V380" s="115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</row>
    <row r="381" spans="1:51" ht="12.75" customHeight="1">
      <c r="A381" s="54"/>
      <c r="B381" s="33"/>
      <c r="C381" s="31"/>
      <c r="D381" s="34"/>
      <c r="E381" s="56"/>
      <c r="F381" s="19"/>
      <c r="G381" s="19"/>
      <c r="H381" s="19"/>
      <c r="I381" s="19"/>
      <c r="J381" s="19"/>
      <c r="K381" s="19"/>
      <c r="L381" s="19"/>
      <c r="M381" s="62"/>
      <c r="N381" s="19"/>
      <c r="O381" s="19"/>
      <c r="P381" s="19"/>
      <c r="Q381" s="19"/>
      <c r="R381" s="19"/>
      <c r="S381" s="19"/>
      <c r="T381" s="23"/>
      <c r="U381" s="28"/>
      <c r="V381" s="115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</row>
    <row r="382" spans="1:51" ht="12.75" customHeight="1">
      <c r="A382" s="54"/>
      <c r="B382" s="33"/>
      <c r="C382" s="31"/>
      <c r="D382" s="34"/>
      <c r="E382" s="56"/>
      <c r="F382" s="19"/>
      <c r="G382" s="19"/>
      <c r="H382" s="19"/>
      <c r="I382" s="19"/>
      <c r="J382" s="19"/>
      <c r="K382" s="19"/>
      <c r="L382" s="19"/>
      <c r="M382" s="62"/>
      <c r="N382" s="19"/>
      <c r="O382" s="19"/>
      <c r="P382" s="19"/>
      <c r="Q382" s="19"/>
      <c r="R382" s="19"/>
      <c r="S382" s="19"/>
      <c r="T382" s="23"/>
      <c r="U382" s="28"/>
      <c r="V382" s="115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</row>
    <row r="383" spans="1:51" ht="12.75" customHeight="1">
      <c r="A383" s="54"/>
      <c r="B383" s="33"/>
      <c r="C383" s="31"/>
      <c r="D383" s="34"/>
      <c r="E383" s="56"/>
      <c r="F383" s="19"/>
      <c r="G383" s="19"/>
      <c r="H383" s="19"/>
      <c r="I383" s="19"/>
      <c r="J383" s="19"/>
      <c r="K383" s="19"/>
      <c r="L383" s="19"/>
      <c r="M383" s="62"/>
      <c r="N383" s="19"/>
      <c r="O383" s="19"/>
      <c r="P383" s="19"/>
      <c r="Q383" s="19"/>
      <c r="R383" s="19"/>
      <c r="S383" s="19"/>
      <c r="T383" s="23"/>
      <c r="U383" s="28"/>
      <c r="V383" s="115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</row>
    <row r="384" spans="1:51" ht="12.75" customHeight="1">
      <c r="A384" s="54"/>
      <c r="B384" s="33"/>
      <c r="C384" s="31"/>
      <c r="D384" s="34"/>
      <c r="E384" s="56"/>
      <c r="F384" s="19"/>
      <c r="G384" s="19"/>
      <c r="H384" s="19"/>
      <c r="I384" s="19"/>
      <c r="J384" s="19"/>
      <c r="K384" s="19"/>
      <c r="L384" s="19"/>
      <c r="M384" s="62"/>
      <c r="N384" s="19"/>
      <c r="O384" s="19"/>
      <c r="P384" s="19"/>
      <c r="Q384" s="19"/>
      <c r="R384" s="19"/>
      <c r="S384" s="19"/>
      <c r="T384" s="23"/>
      <c r="U384" s="28"/>
      <c r="V384" s="115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</row>
    <row r="385" spans="1:51" ht="12.75" customHeight="1">
      <c r="A385" s="54"/>
      <c r="B385" s="33"/>
      <c r="C385" s="31"/>
      <c r="D385" s="34"/>
      <c r="E385" s="56"/>
      <c r="F385" s="19"/>
      <c r="G385" s="19"/>
      <c r="H385" s="19"/>
      <c r="I385" s="19"/>
      <c r="J385" s="19"/>
      <c r="K385" s="19"/>
      <c r="L385" s="19"/>
      <c r="M385" s="62"/>
      <c r="N385" s="19"/>
      <c r="O385" s="19"/>
      <c r="P385" s="19"/>
      <c r="Q385" s="19"/>
      <c r="R385" s="19"/>
      <c r="S385" s="19"/>
      <c r="T385" s="23"/>
      <c r="U385" s="28"/>
      <c r="V385" s="115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</row>
    <row r="386" spans="1:51" ht="12.75" customHeight="1">
      <c r="A386" s="54"/>
      <c r="B386" s="33"/>
      <c r="C386" s="31"/>
      <c r="D386" s="34"/>
      <c r="E386" s="56"/>
      <c r="F386" s="19"/>
      <c r="G386" s="19"/>
      <c r="H386" s="19"/>
      <c r="I386" s="19"/>
      <c r="J386" s="19"/>
      <c r="K386" s="19"/>
      <c r="L386" s="19"/>
      <c r="M386" s="62"/>
      <c r="N386" s="19"/>
      <c r="O386" s="19"/>
      <c r="P386" s="19"/>
      <c r="Q386" s="19"/>
      <c r="R386" s="19"/>
      <c r="S386" s="19"/>
      <c r="T386" s="23"/>
      <c r="U386" s="28"/>
      <c r="V386" s="115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</row>
    <row r="387" spans="1:51" ht="12.75" customHeight="1">
      <c r="A387" s="57"/>
      <c r="B387" s="33"/>
      <c r="C387" s="31"/>
      <c r="D387" s="34"/>
      <c r="E387" s="56"/>
      <c r="F387" s="19"/>
      <c r="G387" s="19"/>
      <c r="H387" s="19"/>
      <c r="I387" s="19"/>
      <c r="J387" s="19"/>
      <c r="K387" s="19"/>
      <c r="L387" s="19"/>
      <c r="M387" s="62"/>
      <c r="N387" s="19"/>
      <c r="O387" s="19"/>
      <c r="P387" s="19"/>
      <c r="Q387" s="19"/>
      <c r="R387" s="19"/>
      <c r="S387" s="19"/>
      <c r="T387" s="23"/>
      <c r="U387" s="28"/>
      <c r="V387" s="115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</row>
    <row r="388" spans="1:51" ht="12.75" customHeight="1">
      <c r="A388" s="54"/>
      <c r="B388" s="33"/>
      <c r="C388" s="31"/>
      <c r="D388" s="34"/>
      <c r="E388" s="56"/>
      <c r="F388" s="19"/>
      <c r="G388" s="19"/>
      <c r="H388" s="19"/>
      <c r="I388" s="19"/>
      <c r="J388" s="19"/>
      <c r="K388" s="19"/>
      <c r="L388" s="19"/>
      <c r="M388" s="62"/>
      <c r="N388" s="19"/>
      <c r="O388" s="19"/>
      <c r="P388" s="19"/>
      <c r="Q388" s="19"/>
      <c r="R388" s="19"/>
      <c r="S388" s="19"/>
      <c r="T388" s="23"/>
      <c r="U388" s="28"/>
      <c r="V388" s="115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</row>
    <row r="389" spans="1:51" ht="12.75" customHeight="1">
      <c r="A389" s="54"/>
      <c r="B389" s="58"/>
      <c r="C389" s="19"/>
      <c r="D389" s="59"/>
      <c r="E389" s="60"/>
      <c r="F389" s="58"/>
      <c r="G389" s="58"/>
      <c r="H389" s="58"/>
      <c r="I389" s="58"/>
      <c r="J389" s="58"/>
      <c r="K389" s="58"/>
      <c r="L389" s="19"/>
      <c r="M389" s="19"/>
      <c r="N389" s="58"/>
      <c r="O389" s="58"/>
      <c r="P389" s="58"/>
      <c r="Q389" s="58"/>
      <c r="R389" s="58"/>
      <c r="S389" s="58"/>
      <c r="T389" s="23"/>
      <c r="U389" s="28"/>
      <c r="V389" s="115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</row>
    <row r="390" spans="1:51" ht="12.75" customHeight="1">
      <c r="A390" s="54"/>
      <c r="B390" s="33"/>
      <c r="C390" s="31"/>
      <c r="D390" s="34"/>
      <c r="E390" s="35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23"/>
      <c r="U390" s="28"/>
      <c r="V390" s="115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</row>
    <row r="391" spans="1:51" ht="12.75" customHeight="1">
      <c r="A391" s="54"/>
      <c r="B391" s="32"/>
      <c r="C391" s="31"/>
      <c r="D391" s="34"/>
      <c r="E391" s="35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55"/>
      <c r="R391" s="19"/>
      <c r="S391" s="19"/>
      <c r="T391" s="23"/>
      <c r="U391" s="28"/>
      <c r="V391" s="115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</row>
    <row r="392" spans="1:51" ht="12.75" customHeight="1">
      <c r="A392" s="54"/>
      <c r="B392" s="33"/>
      <c r="C392" s="31"/>
      <c r="D392" s="34"/>
      <c r="E392" s="35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23"/>
      <c r="U392" s="28"/>
      <c r="V392" s="115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</row>
    <row r="393" spans="1:51" ht="12.75" customHeight="1">
      <c r="A393" s="54"/>
      <c r="B393" s="33"/>
      <c r="C393" s="31"/>
      <c r="D393" s="34"/>
      <c r="E393" s="56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23"/>
      <c r="U393" s="28"/>
      <c r="V393" s="115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</row>
    <row r="394" spans="1:51" ht="12.75" customHeight="1">
      <c r="A394" s="54"/>
      <c r="B394" s="33"/>
      <c r="C394" s="31"/>
      <c r="D394" s="34"/>
      <c r="E394" s="56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23"/>
      <c r="U394" s="28"/>
      <c r="V394" s="115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</row>
    <row r="395" spans="1:51" ht="12.75" customHeight="1">
      <c r="A395" s="54"/>
      <c r="B395" s="33"/>
      <c r="C395" s="31"/>
      <c r="D395" s="34"/>
      <c r="E395" s="56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23"/>
      <c r="U395" s="28"/>
      <c r="V395" s="115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</row>
    <row r="396" spans="1:51" ht="12.75" customHeight="1">
      <c r="A396" s="54"/>
      <c r="B396" s="33"/>
      <c r="C396" s="31"/>
      <c r="D396" s="34"/>
      <c r="E396" s="56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23"/>
      <c r="U396" s="28"/>
      <c r="V396" s="115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</row>
    <row r="397" spans="1:51" ht="12.75" customHeight="1">
      <c r="A397" s="54"/>
      <c r="B397" s="33"/>
      <c r="C397" s="31"/>
      <c r="D397" s="34"/>
      <c r="E397" s="35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23"/>
      <c r="U397" s="28"/>
      <c r="V397" s="115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</row>
    <row r="398" spans="1:51" ht="12.75" customHeight="1">
      <c r="A398" s="54"/>
      <c r="B398" s="33"/>
      <c r="C398" s="31"/>
      <c r="D398" s="34"/>
      <c r="E398" s="35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23"/>
      <c r="U398" s="28"/>
      <c r="V398" s="115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</row>
    <row r="399" spans="1:51" ht="12.75" customHeight="1">
      <c r="A399" s="54"/>
      <c r="B399" s="33"/>
      <c r="C399" s="31"/>
      <c r="D399" s="34"/>
      <c r="E399" s="68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23"/>
      <c r="U399" s="28"/>
      <c r="V399" s="115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</row>
    <row r="400" spans="1:51" ht="12.75" customHeight="1">
      <c r="A400" s="54"/>
      <c r="B400" s="33"/>
      <c r="C400" s="31"/>
      <c r="D400" s="34"/>
      <c r="E400" s="35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23"/>
      <c r="U400" s="28"/>
      <c r="V400" s="115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</row>
    <row r="401" spans="1:51" ht="12.75" customHeight="1">
      <c r="A401" s="54"/>
      <c r="B401" s="33"/>
      <c r="C401" s="31"/>
      <c r="D401" s="34"/>
      <c r="E401" s="35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23"/>
      <c r="U401" s="28"/>
      <c r="V401" s="115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</row>
    <row r="402" spans="1:51" ht="12.75" customHeight="1">
      <c r="A402" s="54"/>
      <c r="B402" s="33"/>
      <c r="C402" s="31"/>
      <c r="D402" s="34"/>
      <c r="E402" s="56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23"/>
      <c r="U402" s="28"/>
      <c r="V402" s="115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</row>
    <row r="403" spans="1:51" ht="12.75" customHeight="1">
      <c r="A403" s="54"/>
      <c r="B403" s="33"/>
      <c r="C403" s="31"/>
      <c r="D403" s="34"/>
      <c r="E403" s="35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23"/>
      <c r="U403" s="28"/>
      <c r="V403" s="115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</row>
    <row r="404" spans="1:51" ht="12.75" customHeight="1">
      <c r="A404" s="54"/>
      <c r="B404" s="33"/>
      <c r="C404" s="31"/>
      <c r="D404" s="34"/>
      <c r="E404" s="35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23"/>
      <c r="U404" s="28"/>
      <c r="V404" s="115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</row>
    <row r="405" spans="1:51" ht="12.75" customHeight="1">
      <c r="A405" s="54"/>
      <c r="B405" s="32"/>
      <c r="C405" s="31"/>
      <c r="D405" s="34"/>
      <c r="E405" s="35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55"/>
      <c r="R405" s="19"/>
      <c r="S405" s="19"/>
      <c r="T405" s="23"/>
      <c r="U405" s="28"/>
      <c r="V405" s="115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</row>
    <row r="406" spans="1:51" ht="12.75" customHeight="1">
      <c r="A406" s="54"/>
      <c r="B406" s="33"/>
      <c r="C406" s="31"/>
      <c r="D406" s="34"/>
      <c r="E406" s="35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23"/>
      <c r="U406" s="28"/>
      <c r="V406" s="115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</row>
    <row r="407" spans="1:51" ht="12.75" customHeight="1">
      <c r="A407" s="54"/>
      <c r="B407" s="33"/>
      <c r="C407" s="31"/>
      <c r="D407" s="34"/>
      <c r="E407" s="35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23"/>
      <c r="U407" s="28"/>
      <c r="V407" s="115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</row>
    <row r="408" spans="1:51" ht="12.75" customHeight="1">
      <c r="A408" s="54"/>
      <c r="B408" s="32"/>
      <c r="C408" s="31"/>
      <c r="D408" s="34"/>
      <c r="E408" s="35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55"/>
      <c r="R408" s="19"/>
      <c r="S408" s="19"/>
      <c r="T408" s="23"/>
      <c r="U408" s="28"/>
      <c r="V408" s="115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</row>
    <row r="409" spans="1:51" ht="12.75" customHeight="1">
      <c r="A409" s="54"/>
      <c r="B409" s="33"/>
      <c r="C409" s="31"/>
      <c r="D409" s="34"/>
      <c r="E409" s="35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23"/>
      <c r="U409" s="28"/>
      <c r="V409" s="115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</row>
    <row r="410" spans="1:51" ht="12.75" customHeight="1">
      <c r="A410" s="54"/>
      <c r="B410" s="32"/>
      <c r="C410" s="31"/>
      <c r="D410" s="34"/>
      <c r="E410" s="35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55"/>
      <c r="R410" s="19"/>
      <c r="S410" s="19"/>
      <c r="T410" s="23"/>
      <c r="U410" s="28"/>
      <c r="V410" s="115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</row>
    <row r="411" spans="1:51" ht="12.75" customHeight="1">
      <c r="A411" s="54"/>
      <c r="B411" s="32"/>
      <c r="C411" s="31"/>
      <c r="D411" s="34"/>
      <c r="E411" s="35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55"/>
      <c r="R411" s="19"/>
      <c r="S411" s="19"/>
      <c r="T411" s="23"/>
      <c r="U411" s="28"/>
      <c r="V411" s="115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</row>
    <row r="412" spans="1:51" ht="12.75" customHeight="1">
      <c r="A412" s="54"/>
      <c r="B412" s="32"/>
      <c r="C412" s="31"/>
      <c r="D412" s="34"/>
      <c r="E412" s="35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55"/>
      <c r="R412" s="19"/>
      <c r="S412" s="19"/>
      <c r="T412" s="23"/>
      <c r="U412" s="28"/>
      <c r="V412" s="115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</row>
    <row r="413" spans="1:51" ht="12.75" customHeight="1">
      <c r="A413" s="54"/>
      <c r="B413" s="32"/>
      <c r="C413" s="31"/>
      <c r="D413" s="34"/>
      <c r="E413" s="35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55"/>
      <c r="R413" s="19"/>
      <c r="S413" s="19"/>
      <c r="T413" s="23"/>
      <c r="U413" s="28"/>
      <c r="V413" s="115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</row>
    <row r="414" spans="1:51" ht="12.75" customHeight="1">
      <c r="A414" s="54"/>
      <c r="B414" s="33"/>
      <c r="C414" s="31"/>
      <c r="D414" s="34"/>
      <c r="E414" s="35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23"/>
      <c r="U414" s="28"/>
      <c r="V414" s="115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</row>
    <row r="415" spans="1:51" ht="12.75" customHeight="1">
      <c r="A415" s="54"/>
      <c r="B415" s="32"/>
      <c r="C415" s="31"/>
      <c r="D415" s="34"/>
      <c r="E415" s="35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55"/>
      <c r="R415" s="19"/>
      <c r="S415" s="19"/>
      <c r="T415" s="23"/>
      <c r="U415" s="28"/>
      <c r="V415" s="115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</row>
    <row r="416" spans="1:51" ht="12.75" customHeight="1">
      <c r="A416" s="54"/>
      <c r="B416" s="33"/>
      <c r="C416" s="31"/>
      <c r="D416" s="34"/>
      <c r="E416" s="35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23"/>
      <c r="U416" s="28"/>
      <c r="V416" s="115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</row>
    <row r="417" spans="1:51" ht="12.75" customHeight="1">
      <c r="A417" s="54"/>
      <c r="B417" s="32"/>
      <c r="C417" s="31"/>
      <c r="D417" s="34"/>
      <c r="E417" s="35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55"/>
      <c r="R417" s="19"/>
      <c r="S417" s="19"/>
      <c r="T417" s="23"/>
      <c r="U417" s="28"/>
      <c r="V417" s="115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</row>
    <row r="418" spans="1:51" ht="12.75" customHeight="1">
      <c r="A418" s="54"/>
      <c r="B418" s="32"/>
      <c r="C418" s="31"/>
      <c r="D418" s="34"/>
      <c r="E418" s="35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55"/>
      <c r="R418" s="19"/>
      <c r="S418" s="19"/>
      <c r="T418" s="23"/>
      <c r="U418" s="28"/>
      <c r="V418" s="115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</row>
    <row r="419" spans="1:51" ht="12.75" customHeight="1">
      <c r="A419" s="54"/>
      <c r="B419" s="32"/>
      <c r="C419" s="31"/>
      <c r="D419" s="34"/>
      <c r="E419" s="35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55"/>
      <c r="R419" s="19"/>
      <c r="S419" s="19"/>
      <c r="T419" s="23"/>
      <c r="U419" s="28"/>
      <c r="V419" s="115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</row>
    <row r="420" spans="1:51" ht="12.75" customHeight="1">
      <c r="A420" s="54"/>
      <c r="B420" s="32"/>
      <c r="C420" s="31"/>
      <c r="D420" s="34"/>
      <c r="E420" s="35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55"/>
      <c r="R420" s="19"/>
      <c r="S420" s="19"/>
      <c r="T420" s="23"/>
      <c r="U420" s="28"/>
      <c r="V420" s="115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</row>
    <row r="421" spans="1:51" ht="12.75" customHeight="1">
      <c r="A421" s="54"/>
      <c r="B421" s="32"/>
      <c r="C421" s="31"/>
      <c r="D421" s="34"/>
      <c r="E421" s="35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55"/>
      <c r="R421" s="19"/>
      <c r="S421" s="19"/>
      <c r="T421" s="23"/>
      <c r="U421" s="28"/>
      <c r="V421" s="115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</row>
    <row r="422" spans="1:51" ht="12.75" customHeight="1">
      <c r="A422" s="54"/>
      <c r="B422" s="32"/>
      <c r="C422" s="31"/>
      <c r="D422" s="34"/>
      <c r="E422" s="35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55"/>
      <c r="R422" s="19"/>
      <c r="S422" s="19"/>
      <c r="T422" s="23"/>
      <c r="U422" s="28"/>
      <c r="V422" s="115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</row>
    <row r="423" spans="1:51" ht="12.75" customHeight="1">
      <c r="A423" s="54"/>
      <c r="B423" s="32"/>
      <c r="C423" s="31"/>
      <c r="D423" s="34"/>
      <c r="E423" s="35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55"/>
      <c r="R423" s="19"/>
      <c r="S423" s="19"/>
      <c r="T423" s="23"/>
      <c r="U423" s="28"/>
      <c r="V423" s="115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</row>
    <row r="424" spans="1:51" ht="12.75" customHeight="1">
      <c r="A424" s="57"/>
      <c r="B424" s="32"/>
      <c r="C424" s="31"/>
      <c r="D424" s="34"/>
      <c r="E424" s="35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55"/>
      <c r="R424" s="19"/>
      <c r="S424" s="19"/>
      <c r="T424" s="23"/>
      <c r="U424" s="28"/>
      <c r="V424" s="115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</row>
    <row r="425" spans="1:51" ht="12.75" customHeight="1">
      <c r="A425" s="54"/>
      <c r="B425" s="32"/>
      <c r="C425" s="31"/>
      <c r="D425" s="34"/>
      <c r="E425" s="35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55"/>
      <c r="R425" s="19"/>
      <c r="S425" s="19"/>
      <c r="T425" s="23"/>
      <c r="U425" s="28"/>
      <c r="V425" s="115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</row>
    <row r="426" spans="1:51" ht="12.75" customHeight="1">
      <c r="A426" s="54"/>
      <c r="B426" s="58"/>
      <c r="C426" s="19"/>
      <c r="D426" s="59"/>
      <c r="E426" s="60"/>
      <c r="F426" s="58"/>
      <c r="G426" s="58"/>
      <c r="H426" s="58"/>
      <c r="I426" s="58"/>
      <c r="J426" s="58"/>
      <c r="K426" s="58"/>
      <c r="L426" s="19"/>
      <c r="M426" s="19"/>
      <c r="N426" s="58"/>
      <c r="O426" s="58"/>
      <c r="P426" s="58"/>
      <c r="Q426" s="58"/>
      <c r="R426" s="58"/>
      <c r="S426" s="58"/>
      <c r="T426" s="23"/>
      <c r="U426" s="28"/>
      <c r="V426" s="115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</row>
    <row r="427" spans="1:51" ht="12.75" customHeight="1">
      <c r="A427" s="54"/>
      <c r="B427" s="33"/>
      <c r="C427" s="31"/>
      <c r="D427" s="34"/>
      <c r="E427" s="35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23"/>
      <c r="U427" s="28"/>
      <c r="V427" s="115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</row>
    <row r="428" spans="1:51" ht="12.75" customHeight="1">
      <c r="A428" s="54"/>
      <c r="B428" s="33"/>
      <c r="C428" s="31"/>
      <c r="D428" s="34"/>
      <c r="E428" s="35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23"/>
      <c r="U428" s="28"/>
      <c r="V428" s="115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</row>
    <row r="429" spans="1:51" ht="12.75" customHeight="1">
      <c r="A429" s="54"/>
      <c r="B429" s="33"/>
      <c r="C429" s="31"/>
      <c r="D429" s="34"/>
      <c r="E429" s="35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23"/>
      <c r="U429" s="28"/>
      <c r="V429" s="115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</row>
    <row r="430" spans="1:51" ht="12.75" customHeight="1">
      <c r="A430" s="54"/>
      <c r="B430" s="33"/>
      <c r="C430" s="31"/>
      <c r="D430" s="34"/>
      <c r="E430" s="35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23"/>
      <c r="U430" s="28"/>
      <c r="V430" s="115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</row>
    <row r="431" spans="1:51" ht="12.75" customHeight="1">
      <c r="A431" s="54"/>
      <c r="B431" s="33"/>
      <c r="C431" s="31"/>
      <c r="D431" s="34"/>
      <c r="E431" s="56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23"/>
      <c r="U431" s="28"/>
      <c r="V431" s="115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</row>
    <row r="432" spans="1:51" ht="12.75" customHeight="1">
      <c r="A432" s="54"/>
      <c r="B432" s="33"/>
      <c r="C432" s="31"/>
      <c r="D432" s="34"/>
      <c r="E432" s="56"/>
      <c r="F432" s="19"/>
      <c r="G432" s="19"/>
      <c r="H432" s="19"/>
      <c r="I432" s="19"/>
      <c r="J432" s="19"/>
      <c r="K432" s="19"/>
      <c r="L432" s="19"/>
      <c r="M432" s="19"/>
      <c r="N432" s="19"/>
      <c r="O432" s="55"/>
      <c r="P432" s="19"/>
      <c r="Q432" s="19"/>
      <c r="R432" s="19"/>
      <c r="S432" s="19"/>
      <c r="T432" s="23"/>
      <c r="U432" s="28"/>
      <c r="V432" s="115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</row>
    <row r="433" spans="1:51" ht="12.75" customHeight="1">
      <c r="A433" s="54"/>
      <c r="B433" s="33"/>
      <c r="C433" s="31"/>
      <c r="D433" s="34"/>
      <c r="E433" s="56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23"/>
      <c r="U433" s="28"/>
      <c r="V433" s="115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</row>
    <row r="434" spans="1:51" ht="12.75" customHeight="1">
      <c r="A434" s="54"/>
      <c r="B434" s="33"/>
      <c r="C434" s="31"/>
      <c r="D434" s="34"/>
      <c r="E434" s="35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23"/>
      <c r="U434" s="28"/>
      <c r="V434" s="115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</row>
    <row r="435" spans="1:51" ht="12.75" customHeight="1">
      <c r="A435" s="54"/>
      <c r="B435" s="33"/>
      <c r="C435" s="31"/>
      <c r="D435" s="34"/>
      <c r="E435" s="35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23"/>
      <c r="U435" s="28"/>
      <c r="V435" s="115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</row>
    <row r="436" spans="1:51" ht="12.75" customHeight="1">
      <c r="A436" s="54"/>
      <c r="B436" s="33"/>
      <c r="C436" s="31"/>
      <c r="D436" s="34"/>
      <c r="E436" s="35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23"/>
      <c r="U436" s="28"/>
      <c r="V436" s="115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</row>
    <row r="437" spans="1:51" ht="12.75" customHeight="1">
      <c r="A437" s="54"/>
      <c r="B437" s="33"/>
      <c r="C437" s="31"/>
      <c r="D437" s="34"/>
      <c r="E437" s="35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23"/>
      <c r="U437" s="28"/>
      <c r="V437" s="115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</row>
    <row r="438" spans="1:51" ht="12.75" customHeight="1">
      <c r="A438" s="54"/>
      <c r="B438" s="33"/>
      <c r="C438" s="31"/>
      <c r="D438" s="34"/>
      <c r="E438" s="56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23"/>
      <c r="U438" s="28"/>
      <c r="V438" s="115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</row>
    <row r="439" spans="1:51" ht="12.75" customHeight="1">
      <c r="A439" s="54"/>
      <c r="B439" s="33"/>
      <c r="C439" s="31"/>
      <c r="D439" s="34"/>
      <c r="E439" s="35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23"/>
      <c r="U439" s="28"/>
      <c r="V439" s="115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</row>
    <row r="440" spans="1:51" ht="12.75" customHeight="1">
      <c r="A440" s="54"/>
      <c r="B440" s="33"/>
      <c r="C440" s="31"/>
      <c r="D440" s="34"/>
      <c r="E440" s="35"/>
      <c r="F440" s="19"/>
      <c r="G440" s="19"/>
      <c r="H440" s="19"/>
      <c r="I440" s="19"/>
      <c r="J440" s="19"/>
      <c r="K440" s="19"/>
      <c r="L440" s="19"/>
      <c r="M440" s="19"/>
      <c r="N440" s="19"/>
      <c r="O440" s="55"/>
      <c r="P440" s="19"/>
      <c r="Q440" s="19"/>
      <c r="R440" s="19"/>
      <c r="S440" s="19"/>
      <c r="T440" s="23"/>
      <c r="U440" s="28"/>
      <c r="V440" s="115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</row>
    <row r="441" spans="1:51" ht="12.75" customHeight="1">
      <c r="A441" s="54"/>
      <c r="B441" s="33"/>
      <c r="C441" s="31"/>
      <c r="D441" s="34"/>
      <c r="E441" s="35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23"/>
      <c r="U441" s="28"/>
      <c r="V441" s="115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</row>
    <row r="442" spans="1:51" ht="12.75" customHeight="1">
      <c r="A442" s="54"/>
      <c r="B442" s="33"/>
      <c r="C442" s="31"/>
      <c r="D442" s="34"/>
      <c r="E442" s="56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23"/>
      <c r="U442" s="28"/>
      <c r="V442" s="115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</row>
    <row r="443" spans="1:51" ht="12.75" customHeight="1">
      <c r="A443" s="54"/>
      <c r="B443" s="33"/>
      <c r="C443" s="31"/>
      <c r="D443" s="34"/>
      <c r="E443" s="56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23"/>
      <c r="U443" s="28"/>
      <c r="V443" s="115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</row>
    <row r="444" spans="1:51" ht="12.75" customHeight="1">
      <c r="A444" s="54"/>
      <c r="B444" s="33"/>
      <c r="C444" s="31"/>
      <c r="D444" s="34"/>
      <c r="E444" s="56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66"/>
      <c r="R444" s="19"/>
      <c r="S444" s="19"/>
      <c r="T444" s="23"/>
      <c r="U444" s="28"/>
      <c r="V444" s="115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</row>
    <row r="445" spans="1:51" ht="12.75" customHeight="1">
      <c r="A445" s="54"/>
      <c r="B445" s="33"/>
      <c r="C445" s="31"/>
      <c r="D445" s="34"/>
      <c r="E445" s="56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66"/>
      <c r="R445" s="19"/>
      <c r="S445" s="19"/>
      <c r="T445" s="23"/>
      <c r="U445" s="28"/>
      <c r="V445" s="115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</row>
    <row r="446" spans="1:51" ht="12.75" customHeight="1">
      <c r="A446" s="54"/>
      <c r="B446" s="33"/>
      <c r="C446" s="31"/>
      <c r="D446" s="34"/>
      <c r="E446" s="35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23"/>
      <c r="U446" s="28"/>
      <c r="V446" s="115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</row>
    <row r="447" spans="1:51" ht="12.75" customHeight="1">
      <c r="A447" s="54"/>
      <c r="B447" s="33"/>
      <c r="C447" s="31"/>
      <c r="D447" s="34"/>
      <c r="E447" s="56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23"/>
      <c r="U447" s="28"/>
      <c r="V447" s="115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</row>
    <row r="448" spans="1:51" ht="12.75" customHeight="1">
      <c r="A448" s="54"/>
      <c r="B448" s="33"/>
      <c r="C448" s="31"/>
      <c r="D448" s="34"/>
      <c r="E448" s="56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23"/>
      <c r="U448" s="28"/>
      <c r="V448" s="115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</row>
    <row r="449" spans="1:51" ht="12.75" customHeight="1">
      <c r="A449" s="54"/>
      <c r="B449" s="33"/>
      <c r="C449" s="31"/>
      <c r="D449" s="34"/>
      <c r="E449" s="56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23"/>
      <c r="U449" s="28"/>
      <c r="V449" s="115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</row>
    <row r="450" spans="1:51" ht="12.75" customHeight="1">
      <c r="A450" s="54"/>
      <c r="B450" s="33"/>
      <c r="C450" s="31"/>
      <c r="D450" s="34"/>
      <c r="E450" s="56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23"/>
      <c r="U450" s="28"/>
      <c r="V450" s="115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</row>
    <row r="451" spans="1:51" ht="12.75" customHeight="1">
      <c r="A451" s="54"/>
      <c r="B451" s="33"/>
      <c r="C451" s="31"/>
      <c r="D451" s="34"/>
      <c r="E451" s="56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23"/>
      <c r="U451" s="28"/>
      <c r="V451" s="115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</row>
    <row r="452" spans="1:51" ht="12.75" customHeight="1">
      <c r="A452" s="54"/>
      <c r="B452" s="33"/>
      <c r="C452" s="31"/>
      <c r="D452" s="34"/>
      <c r="E452" s="56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23"/>
      <c r="U452" s="28"/>
      <c r="V452" s="115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</row>
    <row r="453" spans="1:51" ht="12.75" customHeight="1">
      <c r="A453" s="54"/>
      <c r="B453" s="33"/>
      <c r="C453" s="31"/>
      <c r="D453" s="34"/>
      <c r="E453" s="56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23"/>
      <c r="U453" s="28"/>
      <c r="V453" s="115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</row>
    <row r="454" spans="1:51" ht="12.75" customHeight="1">
      <c r="A454" s="54"/>
      <c r="B454" s="33"/>
      <c r="C454" s="31"/>
      <c r="D454" s="34"/>
      <c r="E454" s="56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23"/>
      <c r="U454" s="28"/>
      <c r="V454" s="115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</row>
    <row r="455" spans="1:51" ht="12.75" customHeight="1">
      <c r="A455" s="54"/>
      <c r="B455" s="33"/>
      <c r="C455" s="31"/>
      <c r="D455" s="34"/>
      <c r="E455" s="35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23"/>
      <c r="U455" s="28"/>
      <c r="V455" s="115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</row>
    <row r="456" spans="1:51" ht="12.75" customHeight="1">
      <c r="A456" s="54"/>
      <c r="B456" s="33"/>
      <c r="C456" s="31"/>
      <c r="D456" s="34"/>
      <c r="E456" s="56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23"/>
      <c r="U456" s="28"/>
      <c r="V456" s="115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</row>
    <row r="457" spans="1:51" ht="12.75" customHeight="1">
      <c r="A457" s="54"/>
      <c r="B457" s="33"/>
      <c r="C457" s="31"/>
      <c r="D457" s="34"/>
      <c r="E457" s="56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23"/>
      <c r="U457" s="28"/>
      <c r="V457" s="115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</row>
    <row r="458" spans="1:51" ht="12.75" customHeight="1">
      <c r="A458" s="54"/>
      <c r="B458" s="33"/>
      <c r="C458" s="31"/>
      <c r="D458" s="34"/>
      <c r="E458" s="56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23"/>
      <c r="U458" s="28"/>
      <c r="V458" s="115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</row>
    <row r="459" spans="1:51" ht="12.75" customHeight="1">
      <c r="A459" s="54"/>
      <c r="B459" s="33"/>
      <c r="C459" s="31"/>
      <c r="D459" s="34"/>
      <c r="E459" s="56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23"/>
      <c r="U459" s="28"/>
      <c r="V459" s="115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</row>
    <row r="460" spans="1:51" ht="12.75" customHeight="1">
      <c r="A460" s="54"/>
      <c r="B460" s="33"/>
      <c r="C460" s="31"/>
      <c r="D460" s="34"/>
      <c r="E460" s="56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23"/>
      <c r="U460" s="28"/>
      <c r="V460" s="115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</row>
    <row r="461" spans="1:51" ht="12.75" customHeight="1">
      <c r="A461" s="54"/>
      <c r="B461" s="33"/>
      <c r="C461" s="31"/>
      <c r="D461" s="34"/>
      <c r="E461" s="56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23"/>
      <c r="U461" s="28"/>
      <c r="V461" s="115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</row>
    <row r="462" spans="1:51" ht="12.75" customHeight="1">
      <c r="A462" s="54"/>
      <c r="B462" s="33"/>
      <c r="C462" s="31"/>
      <c r="D462" s="34"/>
      <c r="E462" s="56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23"/>
      <c r="U462" s="28"/>
      <c r="V462" s="115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</row>
    <row r="463" spans="1:51" ht="12.75" customHeight="1">
      <c r="A463" s="54"/>
      <c r="B463" s="33"/>
      <c r="C463" s="31"/>
      <c r="D463" s="34"/>
      <c r="E463" s="35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23"/>
      <c r="U463" s="28"/>
      <c r="V463" s="115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</row>
    <row r="464" spans="1:51" ht="12.75" customHeight="1">
      <c r="A464" s="54"/>
      <c r="B464" s="33"/>
      <c r="C464" s="31"/>
      <c r="D464" s="34"/>
      <c r="E464" s="56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23"/>
      <c r="U464" s="28"/>
      <c r="V464" s="115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</row>
    <row r="465" spans="1:51" ht="12.75" customHeight="1">
      <c r="A465" s="54"/>
      <c r="B465" s="33"/>
      <c r="C465" s="31"/>
      <c r="D465" s="34"/>
      <c r="E465" s="35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23"/>
      <c r="U465" s="28"/>
      <c r="V465" s="115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</row>
    <row r="466" spans="1:51" ht="12.75" customHeight="1">
      <c r="A466" s="54"/>
      <c r="B466" s="33"/>
      <c r="C466" s="31"/>
      <c r="D466" s="34"/>
      <c r="E466" s="56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23"/>
      <c r="U466" s="28"/>
      <c r="V466" s="115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</row>
    <row r="467" spans="1:51" ht="12.75" customHeight="1">
      <c r="A467" s="54"/>
      <c r="B467" s="33"/>
      <c r="C467" s="31"/>
      <c r="D467" s="34"/>
      <c r="E467" s="56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23"/>
      <c r="U467" s="28"/>
      <c r="V467" s="115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</row>
    <row r="468" spans="1:51" ht="12.75" customHeight="1">
      <c r="A468" s="54"/>
      <c r="B468" s="33"/>
      <c r="C468" s="31"/>
      <c r="D468" s="34"/>
      <c r="E468" s="56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23"/>
      <c r="U468" s="28"/>
      <c r="V468" s="115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</row>
    <row r="469" spans="1:51" ht="12.75" customHeight="1">
      <c r="A469" s="54"/>
      <c r="B469" s="33"/>
      <c r="C469" s="31"/>
      <c r="D469" s="34"/>
      <c r="E469" s="56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23"/>
      <c r="U469" s="28"/>
      <c r="V469" s="115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</row>
    <row r="470" spans="1:51" ht="12.75" customHeight="1">
      <c r="A470" s="54"/>
      <c r="B470" s="33"/>
      <c r="C470" s="31"/>
      <c r="D470" s="34"/>
      <c r="E470" s="56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23"/>
      <c r="U470" s="28"/>
      <c r="V470" s="115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</row>
    <row r="471" spans="1:51" ht="12.75" customHeight="1">
      <c r="A471" s="54"/>
      <c r="B471" s="33"/>
      <c r="C471" s="31"/>
      <c r="D471" s="34"/>
      <c r="E471" s="56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23"/>
      <c r="U471" s="28"/>
      <c r="V471" s="115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</row>
    <row r="472" spans="1:51" ht="12.75" customHeight="1">
      <c r="A472" s="54"/>
      <c r="B472" s="33"/>
      <c r="C472" s="31"/>
      <c r="D472" s="34"/>
      <c r="E472" s="56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23"/>
      <c r="U472" s="28"/>
      <c r="V472" s="115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</row>
    <row r="473" spans="1:51" ht="12.75" customHeight="1">
      <c r="A473" s="54"/>
      <c r="B473" s="33"/>
      <c r="C473" s="31"/>
      <c r="D473" s="34"/>
      <c r="E473" s="56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23"/>
      <c r="U473" s="28"/>
      <c r="V473" s="115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</row>
    <row r="474" spans="1:51" ht="12.75" customHeight="1">
      <c r="A474" s="54"/>
      <c r="B474" s="32"/>
      <c r="C474" s="31"/>
      <c r="D474" s="34"/>
      <c r="E474" s="56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23"/>
      <c r="U474" s="28"/>
      <c r="V474" s="115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</row>
    <row r="475" spans="1:51" ht="12.75" customHeight="1">
      <c r="A475" s="54"/>
      <c r="B475" s="32"/>
      <c r="C475" s="31"/>
      <c r="D475" s="34"/>
      <c r="E475" s="56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23"/>
      <c r="U475" s="28"/>
      <c r="V475" s="115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</row>
    <row r="476" spans="1:51" ht="12.75" customHeight="1">
      <c r="A476" s="54"/>
      <c r="B476" s="33"/>
      <c r="C476" s="31"/>
      <c r="D476" s="34"/>
      <c r="E476" s="56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23"/>
      <c r="U476" s="28"/>
      <c r="V476" s="115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</row>
    <row r="477" spans="1:51" ht="12.75" customHeight="1">
      <c r="A477" s="54"/>
      <c r="B477" s="33"/>
      <c r="C477" s="31"/>
      <c r="D477" s="34"/>
      <c r="E477" s="35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23"/>
      <c r="U477" s="28"/>
      <c r="V477" s="115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</row>
    <row r="478" spans="1:51" ht="12.75" customHeight="1">
      <c r="A478" s="54"/>
      <c r="B478" s="33"/>
      <c r="C478" s="31"/>
      <c r="D478" s="34"/>
      <c r="E478" s="35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23"/>
      <c r="U478" s="28"/>
      <c r="V478" s="115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</row>
    <row r="479" spans="1:51" ht="12.75" customHeight="1">
      <c r="A479" s="54"/>
      <c r="B479" s="33"/>
      <c r="C479" s="31"/>
      <c r="D479" s="34"/>
      <c r="E479" s="35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23"/>
      <c r="U479" s="28"/>
      <c r="V479" s="115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</row>
    <row r="480" spans="1:51" ht="12.75" customHeight="1">
      <c r="A480" s="54"/>
      <c r="B480" s="33"/>
      <c r="C480" s="31"/>
      <c r="D480" s="34"/>
      <c r="E480" s="35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23"/>
      <c r="U480" s="28"/>
      <c r="V480" s="115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</row>
    <row r="481" spans="1:51" ht="12.75" customHeight="1">
      <c r="A481" s="54"/>
      <c r="B481" s="33"/>
      <c r="C481" s="31"/>
      <c r="D481" s="34"/>
      <c r="E481" s="35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23"/>
      <c r="U481" s="28"/>
      <c r="V481" s="115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</row>
    <row r="482" spans="1:51" ht="12.75" customHeight="1">
      <c r="A482" s="54"/>
      <c r="B482" s="33"/>
      <c r="C482" s="31"/>
      <c r="D482" s="34"/>
      <c r="E482" s="56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23"/>
      <c r="U482" s="28"/>
      <c r="V482" s="115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</row>
    <row r="483" spans="1:51" ht="12.75" customHeight="1">
      <c r="A483" s="54"/>
      <c r="B483" s="33"/>
      <c r="C483" s="31"/>
      <c r="D483" s="34"/>
      <c r="E483" s="56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23"/>
      <c r="U483" s="28"/>
      <c r="V483" s="115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</row>
    <row r="484" spans="1:51" ht="12.75" customHeight="1">
      <c r="A484" s="54"/>
      <c r="B484" s="33"/>
      <c r="C484" s="31"/>
      <c r="D484" s="34"/>
      <c r="E484" s="56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23"/>
      <c r="U484" s="28"/>
      <c r="V484" s="115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</row>
    <row r="485" spans="1:51" ht="12.75" customHeight="1">
      <c r="A485" s="54"/>
      <c r="B485" s="33"/>
      <c r="C485" s="31"/>
      <c r="D485" s="34"/>
      <c r="E485" s="35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23"/>
      <c r="U485" s="28"/>
      <c r="V485" s="115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</row>
    <row r="486" spans="1:51" ht="12.75" customHeight="1">
      <c r="A486" s="54"/>
      <c r="B486" s="33"/>
      <c r="C486" s="31"/>
      <c r="D486" s="34"/>
      <c r="E486" s="35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23"/>
      <c r="U486" s="28"/>
      <c r="V486" s="115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</row>
    <row r="487" spans="1:51" ht="12.75" customHeight="1">
      <c r="A487" s="54"/>
      <c r="B487" s="33"/>
      <c r="C487" s="31"/>
      <c r="D487" s="34"/>
      <c r="E487" s="56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23"/>
      <c r="U487" s="28"/>
      <c r="V487" s="115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</row>
    <row r="488" spans="1:51" ht="12.75" customHeight="1">
      <c r="A488" s="54"/>
      <c r="B488" s="33"/>
      <c r="C488" s="31"/>
      <c r="D488" s="34"/>
      <c r="E488" s="35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23"/>
      <c r="U488" s="28"/>
      <c r="V488" s="115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</row>
    <row r="489" spans="1:51" ht="12.75" customHeight="1">
      <c r="A489" s="54"/>
      <c r="B489" s="33"/>
      <c r="C489" s="31"/>
      <c r="D489" s="34"/>
      <c r="E489" s="35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23"/>
      <c r="U489" s="28"/>
      <c r="V489" s="115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</row>
    <row r="490" spans="1:51" ht="12.75" customHeight="1">
      <c r="A490" s="54"/>
      <c r="B490" s="33"/>
      <c r="C490" s="31"/>
      <c r="D490" s="34"/>
      <c r="E490" s="56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23"/>
      <c r="U490" s="28"/>
      <c r="V490" s="115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</row>
    <row r="491" spans="1:51" ht="12.75" customHeight="1">
      <c r="A491" s="54"/>
      <c r="B491" s="33"/>
      <c r="C491" s="31"/>
      <c r="D491" s="34"/>
      <c r="E491" s="35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23"/>
      <c r="U491" s="28"/>
      <c r="V491" s="115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</row>
    <row r="492" spans="1:51" ht="12.75" customHeight="1">
      <c r="A492" s="54"/>
      <c r="B492" s="33"/>
      <c r="C492" s="31"/>
      <c r="D492" s="34"/>
      <c r="E492" s="56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23"/>
      <c r="U492" s="28"/>
      <c r="V492" s="115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</row>
    <row r="493" spans="1:51" ht="12.75" customHeight="1">
      <c r="A493" s="54"/>
      <c r="B493" s="33"/>
      <c r="C493" s="31"/>
      <c r="D493" s="34"/>
      <c r="E493" s="56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23"/>
      <c r="U493" s="28"/>
      <c r="V493" s="115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</row>
    <row r="494" spans="1:51" ht="12.75" customHeight="1">
      <c r="A494" s="58"/>
      <c r="B494" s="33"/>
      <c r="C494" s="31"/>
      <c r="D494" s="34"/>
      <c r="E494" s="56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23"/>
      <c r="U494" s="28"/>
      <c r="V494" s="115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</row>
    <row r="495" spans="1:51" ht="12.75" customHeight="1">
      <c r="A495" s="58"/>
      <c r="B495" s="33"/>
      <c r="C495" s="31"/>
      <c r="D495" s="34"/>
      <c r="E495" s="56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23"/>
      <c r="U495" s="28"/>
      <c r="V495" s="115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</row>
    <row r="496" spans="1:51" ht="12.75" customHeight="1">
      <c r="A496" s="58"/>
      <c r="B496" s="58"/>
      <c r="C496" s="19"/>
      <c r="D496" s="19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23"/>
      <c r="U496" s="28"/>
      <c r="V496" s="115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</row>
    <row r="497" spans="1:51" ht="12.75" customHeight="1">
      <c r="A497" s="33"/>
      <c r="B497" s="58"/>
      <c r="C497" s="19"/>
      <c r="D497" s="19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23"/>
      <c r="U497" s="28"/>
      <c r="V497" s="115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</row>
    <row r="498" spans="1:51" ht="12.75" customHeight="1">
      <c r="A498" s="58"/>
      <c r="B498" s="58"/>
      <c r="C498" s="19"/>
      <c r="D498" s="19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23"/>
      <c r="U498" s="28"/>
      <c r="V498" s="115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</row>
    <row r="499" spans="1:51" ht="12.75" customHeight="1">
      <c r="A499" s="58"/>
      <c r="B499" s="58"/>
      <c r="C499" s="19"/>
      <c r="D499" s="19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23"/>
      <c r="U499" s="28"/>
      <c r="V499" s="115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</row>
    <row r="500" spans="1:51" ht="12.75" customHeight="1">
      <c r="A500" s="58"/>
      <c r="B500" s="58"/>
      <c r="C500" s="19"/>
      <c r="D500" s="19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23"/>
      <c r="U500" s="28"/>
      <c r="V500" s="115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</row>
    <row r="501" spans="1:51" ht="12.75" customHeight="1">
      <c r="A501" s="58"/>
      <c r="B501" s="58"/>
      <c r="C501" s="19"/>
      <c r="D501" s="19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23"/>
      <c r="U501" s="28"/>
      <c r="V501" s="115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</row>
    <row r="502" spans="1:51" ht="12.75" customHeight="1">
      <c r="A502" s="58"/>
      <c r="B502" s="58"/>
      <c r="C502" s="19"/>
      <c r="D502" s="19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23"/>
      <c r="U502" s="28"/>
      <c r="V502" s="115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</row>
    <row r="503" spans="1:51" ht="12.75" customHeight="1">
      <c r="A503" s="58"/>
      <c r="B503" s="58"/>
      <c r="C503" s="19"/>
      <c r="D503" s="19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23"/>
      <c r="U503" s="28"/>
      <c r="V503" s="115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</row>
    <row r="504" spans="1:51" ht="12.75" customHeight="1">
      <c r="A504" s="58"/>
      <c r="B504" s="58"/>
      <c r="C504" s="19"/>
      <c r="D504" s="19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23"/>
      <c r="U504" s="28"/>
      <c r="V504" s="115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</row>
    <row r="505" spans="1:51" ht="12.75" customHeight="1">
      <c r="A505" s="58"/>
      <c r="B505" s="58"/>
      <c r="C505" s="19"/>
      <c r="D505" s="19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23"/>
      <c r="U505" s="28"/>
      <c r="V505" s="115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</row>
    <row r="506" spans="1:51" ht="12.75" customHeight="1">
      <c r="A506" s="58"/>
      <c r="B506" s="58"/>
      <c r="C506" s="19"/>
      <c r="D506" s="19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23"/>
      <c r="U506" s="28"/>
      <c r="V506" s="115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</row>
    <row r="507" spans="1:51" ht="12.75" customHeight="1">
      <c r="A507" s="58"/>
      <c r="B507" s="58"/>
      <c r="C507" s="19"/>
      <c r="D507" s="19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23"/>
      <c r="U507" s="28"/>
      <c r="V507" s="115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</row>
    <row r="508" spans="1:51" ht="12.75" customHeight="1">
      <c r="A508" s="58"/>
      <c r="B508" s="58"/>
      <c r="C508" s="19"/>
      <c r="D508" s="19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23"/>
      <c r="U508" s="28"/>
      <c r="V508" s="115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</row>
    <row r="509" spans="1:51" ht="12.75" customHeight="1">
      <c r="A509" s="58"/>
      <c r="B509" s="58"/>
      <c r="C509" s="19"/>
      <c r="D509" s="19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23"/>
      <c r="U509" s="28"/>
      <c r="V509" s="115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</row>
    <row r="510" spans="1:51" ht="12.75" customHeight="1">
      <c r="A510" s="58"/>
      <c r="B510" s="58"/>
      <c r="C510" s="19"/>
      <c r="D510" s="19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23"/>
      <c r="U510" s="28"/>
      <c r="V510" s="115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</row>
    <row r="511" spans="1:51" ht="12.75" customHeight="1">
      <c r="A511" s="58"/>
      <c r="B511" s="58"/>
      <c r="C511" s="19"/>
      <c r="D511" s="19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23"/>
      <c r="U511" s="28"/>
      <c r="V511" s="115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</row>
    <row r="512" spans="1:51" ht="12.75" customHeight="1">
      <c r="A512" s="58"/>
      <c r="B512" s="58"/>
      <c r="C512" s="19"/>
      <c r="D512" s="19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23"/>
      <c r="U512" s="28"/>
      <c r="V512" s="115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</row>
    <row r="513" spans="1:51" ht="12.75" customHeight="1">
      <c r="A513" s="58"/>
      <c r="B513" s="58"/>
      <c r="C513" s="19"/>
      <c r="D513" s="19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23"/>
      <c r="U513" s="28"/>
      <c r="V513" s="115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</row>
    <row r="514" spans="1:51" ht="12.75" customHeight="1">
      <c r="A514" s="58"/>
      <c r="B514" s="58"/>
      <c r="C514" s="19"/>
      <c r="D514" s="19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23"/>
      <c r="U514" s="28"/>
      <c r="V514" s="115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</row>
    <row r="515" spans="1:51" ht="12.75" customHeight="1">
      <c r="A515" s="58"/>
      <c r="B515" s="58"/>
      <c r="C515" s="19"/>
      <c r="D515" s="19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23"/>
      <c r="U515" s="28"/>
      <c r="V515" s="115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</row>
    <row r="516" spans="1:51" ht="12.75" customHeight="1">
      <c r="A516" s="58"/>
      <c r="B516" s="58"/>
      <c r="C516" s="19"/>
      <c r="D516" s="19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23"/>
      <c r="U516" s="28"/>
      <c r="V516" s="115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</row>
    <row r="517" spans="1:51" ht="12.75" customHeight="1">
      <c r="A517" s="58"/>
      <c r="B517" s="58"/>
      <c r="C517" s="19"/>
      <c r="D517" s="19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23"/>
      <c r="U517" s="28"/>
      <c r="V517" s="115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</row>
    <row r="518" spans="1:51" ht="12.75" customHeight="1">
      <c r="A518" s="58"/>
      <c r="B518" s="58"/>
      <c r="C518" s="19"/>
      <c r="D518" s="19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23"/>
      <c r="U518" s="28"/>
      <c r="V518" s="115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</row>
    <row r="519" spans="1:51" ht="12.75" customHeight="1">
      <c r="A519" s="58"/>
      <c r="B519" s="58"/>
      <c r="C519" s="19"/>
      <c r="D519" s="19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23"/>
      <c r="U519" s="28"/>
      <c r="V519" s="115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</row>
    <row r="520" spans="1:51" ht="12.75" customHeight="1">
      <c r="A520" s="58"/>
      <c r="B520" s="58"/>
      <c r="C520" s="19"/>
      <c r="D520" s="19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23"/>
      <c r="U520" s="28"/>
      <c r="V520" s="115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</row>
    <row r="521" spans="1:51" ht="12.75" customHeight="1">
      <c r="A521" s="58"/>
      <c r="B521" s="58"/>
      <c r="C521" s="19"/>
      <c r="D521" s="19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23"/>
      <c r="U521" s="28"/>
      <c r="V521" s="115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</row>
    <row r="522" spans="1:51" ht="12.75" customHeight="1">
      <c r="A522" s="58"/>
      <c r="B522" s="58"/>
      <c r="C522" s="19"/>
      <c r="D522" s="19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23"/>
      <c r="U522" s="28"/>
      <c r="V522" s="115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</row>
    <row r="523" spans="1:51" ht="12.75" customHeight="1">
      <c r="A523" s="58"/>
      <c r="B523" s="58"/>
      <c r="C523" s="19"/>
      <c r="D523" s="19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23"/>
      <c r="U523" s="28"/>
      <c r="V523" s="115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</row>
    <row r="524" spans="1:51" ht="12.75" customHeight="1">
      <c r="A524" s="58"/>
      <c r="B524" s="58"/>
      <c r="C524" s="19"/>
      <c r="D524" s="19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23"/>
      <c r="U524" s="28"/>
      <c r="V524" s="115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</row>
    <row r="525" spans="1:51" ht="12.75" customHeight="1">
      <c r="A525" s="58"/>
      <c r="B525" s="58"/>
      <c r="C525" s="19"/>
      <c r="D525" s="19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23"/>
      <c r="U525" s="28"/>
      <c r="V525" s="115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</row>
    <row r="526" spans="1:51" ht="12.75" customHeight="1">
      <c r="A526" s="58"/>
      <c r="B526" s="58"/>
      <c r="C526" s="19"/>
      <c r="D526" s="19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23"/>
      <c r="U526" s="28"/>
      <c r="V526" s="115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</row>
    <row r="527" spans="1:51" ht="12.75" customHeight="1">
      <c r="A527" s="58"/>
      <c r="B527" s="58"/>
      <c r="C527" s="19"/>
      <c r="D527" s="19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23"/>
      <c r="U527" s="28"/>
      <c r="V527" s="115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</row>
    <row r="528" spans="1:51" ht="12.75" customHeight="1">
      <c r="A528" s="58"/>
      <c r="B528" s="58"/>
      <c r="C528" s="19"/>
      <c r="D528" s="19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23"/>
      <c r="U528" s="28"/>
      <c r="V528" s="115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</row>
    <row r="529" spans="1:51" ht="12.75" customHeight="1">
      <c r="A529" s="58"/>
      <c r="B529" s="58"/>
      <c r="C529" s="19"/>
      <c r="D529" s="19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23"/>
      <c r="U529" s="28"/>
      <c r="V529" s="115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</row>
    <row r="530" spans="1:51" ht="12.75" customHeight="1">
      <c r="A530" s="58"/>
      <c r="B530" s="58"/>
      <c r="C530" s="19"/>
      <c r="D530" s="19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23"/>
      <c r="U530" s="28"/>
      <c r="V530" s="115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</row>
    <row r="531" spans="1:51" ht="12.75" customHeight="1">
      <c r="A531" s="58"/>
      <c r="B531" s="58"/>
      <c r="C531" s="19"/>
      <c r="D531" s="19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23"/>
      <c r="U531" s="28"/>
      <c r="V531" s="115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</row>
    <row r="532" spans="1:51" ht="12.75" customHeight="1">
      <c r="A532" s="58"/>
      <c r="B532" s="58"/>
      <c r="C532" s="19"/>
      <c r="D532" s="19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23"/>
      <c r="U532" s="28"/>
      <c r="V532" s="115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</row>
    <row r="533" spans="1:51" ht="12.75" customHeight="1">
      <c r="A533" s="23"/>
      <c r="B533" s="58"/>
      <c r="C533" s="19"/>
      <c r="D533" s="19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23"/>
      <c r="U533" s="28"/>
      <c r="V533" s="115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</row>
    <row r="534" spans="1:51" ht="12.75" customHeight="1">
      <c r="A534" s="23"/>
      <c r="B534" s="58"/>
      <c r="C534" s="19"/>
      <c r="D534" s="19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23"/>
      <c r="U534" s="28"/>
      <c r="V534" s="115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</row>
    <row r="535" spans="1:51" ht="12.75" customHeight="1">
      <c r="A535" s="23"/>
      <c r="B535" s="23"/>
      <c r="C535" s="28"/>
      <c r="D535" s="28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8"/>
      <c r="V535" s="115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</row>
    <row r="536" spans="1:51" ht="12.75" customHeight="1">
      <c r="A536" s="23"/>
      <c r="B536" s="23"/>
      <c r="C536" s="28"/>
      <c r="D536" s="28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8"/>
      <c r="V536" s="115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</row>
    <row r="537" spans="1:51" ht="12.75" customHeight="1">
      <c r="A537" s="23"/>
      <c r="B537" s="23"/>
      <c r="C537" s="28"/>
      <c r="D537" s="28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8"/>
      <c r="V537" s="115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</row>
    <row r="538" spans="1:51" ht="12.75" customHeight="1">
      <c r="A538" s="23"/>
      <c r="B538" s="23"/>
      <c r="C538" s="28"/>
      <c r="D538" s="28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8"/>
      <c r="V538" s="115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</row>
    <row r="539" spans="1:51" ht="12.75" customHeight="1">
      <c r="A539" s="23"/>
      <c r="B539" s="23"/>
      <c r="C539" s="28"/>
      <c r="D539" s="28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9"/>
      <c r="U539" s="69"/>
      <c r="V539" s="115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</row>
    <row r="540" spans="1:51" ht="12.75" customHeight="1">
      <c r="A540" s="23"/>
      <c r="B540" s="23"/>
      <c r="C540" s="28"/>
      <c r="D540" s="28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9"/>
      <c r="U540" s="69"/>
      <c r="V540" s="115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</row>
    <row r="541" spans="1:51" ht="12.75" customHeight="1">
      <c r="A541" s="23"/>
      <c r="B541" s="23"/>
      <c r="C541" s="28"/>
      <c r="D541" s="28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9"/>
      <c r="U541" s="69"/>
      <c r="V541" s="115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</row>
    <row r="542" spans="1:51" ht="12.75" customHeight="1">
      <c r="A542" s="23"/>
      <c r="B542" s="23"/>
      <c r="C542" s="28"/>
      <c r="D542" s="28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9"/>
      <c r="U542" s="69"/>
      <c r="V542" s="115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</row>
    <row r="543" spans="1:51" ht="12.75" customHeight="1">
      <c r="A543" s="23"/>
      <c r="B543" s="23"/>
      <c r="C543" s="28"/>
      <c r="D543" s="28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9"/>
      <c r="U543" s="69"/>
      <c r="V543" s="115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</row>
    <row r="544" spans="1:51" ht="12.75" customHeight="1">
      <c r="A544" s="23"/>
      <c r="B544" s="23"/>
      <c r="C544" s="28"/>
      <c r="D544" s="28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9"/>
      <c r="U544" s="69"/>
      <c r="V544" s="115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</row>
    <row r="545" spans="1:51" ht="12.75" customHeight="1">
      <c r="A545" s="23"/>
      <c r="B545" s="23"/>
      <c r="C545" s="28"/>
      <c r="D545" s="28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9"/>
      <c r="U545" s="69"/>
      <c r="V545" s="115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</row>
    <row r="546" spans="1:51" ht="12.75" customHeight="1">
      <c r="A546" s="23"/>
      <c r="B546" s="23"/>
      <c r="C546" s="28"/>
      <c r="D546" s="28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9"/>
      <c r="U546" s="69"/>
      <c r="V546" s="115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</row>
    <row r="547" spans="1:51" ht="12.75" customHeight="1">
      <c r="A547" s="23"/>
      <c r="B547" s="23"/>
      <c r="C547" s="28"/>
      <c r="D547" s="28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9"/>
      <c r="U547" s="69"/>
      <c r="V547" s="115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</row>
    <row r="548" spans="1:51" ht="12.75" customHeight="1">
      <c r="A548" s="23"/>
      <c r="B548" s="23"/>
      <c r="C548" s="28"/>
      <c r="D548" s="28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9"/>
      <c r="U548" s="69"/>
      <c r="V548" s="115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</row>
    <row r="549" spans="1:51" ht="12.75" customHeight="1">
      <c r="A549" s="23"/>
      <c r="B549" s="23"/>
      <c r="C549" s="28"/>
      <c r="D549" s="28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9"/>
      <c r="U549" s="69"/>
      <c r="V549" s="115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</row>
    <row r="550" spans="1:51" ht="12.75" customHeight="1">
      <c r="A550" s="23"/>
      <c r="B550" s="23"/>
      <c r="C550" s="28"/>
      <c r="D550" s="28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9"/>
      <c r="U550" s="69"/>
      <c r="V550" s="115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</row>
    <row r="551" spans="1:51" ht="12.75" customHeight="1">
      <c r="A551" s="23"/>
      <c r="B551" s="23"/>
      <c r="C551" s="28"/>
      <c r="D551" s="28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9"/>
      <c r="U551" s="69"/>
      <c r="V551" s="115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</row>
    <row r="552" spans="1:51" ht="12.75" customHeight="1">
      <c r="A552" s="23"/>
      <c r="B552" s="23"/>
      <c r="C552" s="28"/>
      <c r="D552" s="28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9"/>
      <c r="U552" s="69"/>
      <c r="V552" s="115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</row>
    <row r="553" spans="1:51" ht="12.75" customHeight="1">
      <c r="A553" s="23"/>
      <c r="B553" s="23"/>
      <c r="C553" s="28"/>
      <c r="D553" s="28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9"/>
      <c r="U553" s="69"/>
      <c r="V553" s="115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</row>
    <row r="554" spans="1:51" ht="12.75" customHeight="1">
      <c r="A554" s="29"/>
      <c r="B554" s="23"/>
      <c r="C554" s="28"/>
      <c r="D554" s="28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9"/>
      <c r="U554" s="69"/>
      <c r="V554" s="115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</row>
    <row r="555" spans="1:51" ht="12.75" customHeight="1">
      <c r="A555" s="29"/>
      <c r="B555" s="23"/>
      <c r="C555" s="28"/>
      <c r="D555" s="28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9"/>
      <c r="U555" s="69"/>
      <c r="V555" s="115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</row>
    <row r="556" spans="1:51" ht="12.75" customHeight="1">
      <c r="A556" s="29"/>
      <c r="B556" s="29"/>
      <c r="C556" s="69"/>
      <c r="D556" s="6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69"/>
      <c r="V556" s="115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</row>
    <row r="557" spans="1:51" ht="12.75" customHeight="1">
      <c r="A557" s="29"/>
      <c r="B557" s="29"/>
      <c r="C557" s="69"/>
      <c r="D557" s="6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69"/>
      <c r="V557" s="115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</row>
    <row r="558" spans="1:51" ht="12.75" customHeight="1">
      <c r="A558" s="29"/>
      <c r="B558" s="29"/>
      <c r="C558" s="69"/>
      <c r="D558" s="6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69"/>
      <c r="V558" s="115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</row>
    <row r="559" spans="1:51" ht="12.75" customHeight="1">
      <c r="A559" s="29"/>
      <c r="B559" s="29"/>
      <c r="C559" s="69"/>
      <c r="D559" s="6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69"/>
      <c r="V559" s="115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</row>
    <row r="560" spans="1:51" ht="12.75" customHeight="1">
      <c r="A560" s="29"/>
      <c r="B560" s="29"/>
      <c r="C560" s="69"/>
      <c r="D560" s="6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69"/>
      <c r="V560" s="115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</row>
    <row r="561" spans="1:51" ht="12.75" customHeight="1">
      <c r="A561" s="29"/>
      <c r="B561" s="29"/>
      <c r="C561" s="69"/>
      <c r="D561" s="6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69"/>
      <c r="V561" s="115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</row>
    <row r="562" spans="1:51" ht="12.75" customHeight="1">
      <c r="A562" s="29"/>
      <c r="B562" s="29"/>
      <c r="C562" s="69"/>
      <c r="D562" s="6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69"/>
      <c r="V562" s="115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</row>
    <row r="563" spans="1:51" ht="12.75" customHeight="1">
      <c r="A563" s="29"/>
      <c r="B563" s="29"/>
      <c r="C563" s="69"/>
      <c r="D563" s="6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69"/>
      <c r="V563" s="115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</row>
    <row r="564" spans="1:51" ht="12.75" customHeight="1">
      <c r="A564" s="29"/>
      <c r="B564" s="29"/>
      <c r="C564" s="69"/>
      <c r="D564" s="6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69"/>
      <c r="V564" s="115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</row>
    <row r="565" spans="1:51" ht="12.75" customHeight="1">
      <c r="A565" s="29"/>
      <c r="B565" s="29"/>
      <c r="C565" s="69"/>
      <c r="D565" s="6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69"/>
      <c r="V565" s="115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</row>
    <row r="566" spans="1:51" ht="12.75" customHeight="1">
      <c r="A566" s="29"/>
      <c r="B566" s="29"/>
      <c r="C566" s="69"/>
      <c r="D566" s="6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69"/>
      <c r="V566" s="115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</row>
    <row r="567" spans="1:51" ht="12.75" customHeight="1">
      <c r="A567" s="29"/>
      <c r="B567" s="29"/>
      <c r="C567" s="69"/>
      <c r="D567" s="6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69"/>
      <c r="V567" s="115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</row>
    <row r="568" spans="1:51" ht="12.75" customHeight="1">
      <c r="A568" s="29"/>
      <c r="B568" s="29"/>
      <c r="C568" s="69"/>
      <c r="D568" s="6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69"/>
      <c r="V568" s="115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</row>
    <row r="569" spans="1:51" ht="12.75" customHeight="1">
      <c r="A569" s="29"/>
      <c r="B569" s="29"/>
      <c r="C569" s="69"/>
      <c r="D569" s="6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69"/>
      <c r="V569" s="115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</row>
    <row r="570" spans="1:51" ht="12.75" customHeight="1">
      <c r="A570" s="29"/>
      <c r="B570" s="29"/>
      <c r="C570" s="69"/>
      <c r="D570" s="6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69"/>
      <c r="V570" s="115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</row>
    <row r="571" spans="1:51" ht="12.75" customHeight="1">
      <c r="A571" s="29"/>
      <c r="B571" s="29"/>
      <c r="C571" s="69"/>
      <c r="D571" s="6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69"/>
      <c r="V571" s="115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</row>
    <row r="572" spans="1:51" ht="12.75" customHeight="1">
      <c r="A572" s="29"/>
      <c r="B572" s="29"/>
      <c r="C572" s="69"/>
      <c r="D572" s="6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69"/>
      <c r="V572" s="115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</row>
    <row r="573" spans="1:51" ht="12.75" customHeight="1">
      <c r="A573" s="29"/>
      <c r="B573" s="29"/>
      <c r="C573" s="69"/>
      <c r="D573" s="6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69"/>
      <c r="V573" s="115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</row>
    <row r="574" spans="1:51" ht="12.75" customHeight="1">
      <c r="A574" s="29"/>
      <c r="B574" s="29"/>
      <c r="C574" s="69"/>
      <c r="D574" s="6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69"/>
      <c r="V574" s="115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</row>
    <row r="575" spans="1:51" ht="12.75" customHeight="1">
      <c r="A575" s="29"/>
      <c r="B575" s="29"/>
      <c r="C575" s="69"/>
      <c r="D575" s="6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69"/>
      <c r="V575" s="115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</row>
    <row r="576" spans="1:51" ht="12.75" customHeight="1">
      <c r="A576" s="29"/>
      <c r="B576" s="29"/>
      <c r="C576" s="69"/>
      <c r="D576" s="6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69"/>
      <c r="V576" s="115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</row>
    <row r="577" spans="1:51" ht="12.75" customHeight="1">
      <c r="A577" s="29"/>
      <c r="B577" s="29"/>
      <c r="C577" s="69"/>
      <c r="D577" s="6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69"/>
      <c r="V577" s="115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</row>
    <row r="578" spans="1:51" ht="12.75" customHeight="1">
      <c r="A578" s="29"/>
      <c r="B578" s="29"/>
      <c r="C578" s="69"/>
      <c r="D578" s="6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69"/>
      <c r="V578" s="115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</row>
    <row r="579" spans="1:51" ht="12.75" customHeight="1">
      <c r="A579" s="29"/>
      <c r="B579" s="29"/>
      <c r="C579" s="69"/>
      <c r="D579" s="6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69"/>
      <c r="V579" s="115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</row>
    <row r="580" spans="1:51" ht="12.75" customHeight="1">
      <c r="A580" s="29"/>
      <c r="B580" s="29"/>
      <c r="C580" s="69"/>
      <c r="D580" s="6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69"/>
      <c r="V580" s="115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</row>
    <row r="581" spans="1:51" ht="12.75" customHeight="1">
      <c r="A581" s="29"/>
      <c r="B581" s="29"/>
      <c r="C581" s="69"/>
      <c r="D581" s="6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69"/>
      <c r="V581" s="115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</row>
    <row r="582" spans="1:51" ht="12.75" customHeight="1">
      <c r="A582" s="29"/>
      <c r="B582" s="29"/>
      <c r="C582" s="69"/>
      <c r="D582" s="6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69"/>
      <c r="V582" s="115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</row>
    <row r="583" spans="1:51" ht="12.75" customHeight="1">
      <c r="A583" s="29"/>
      <c r="B583" s="29"/>
      <c r="C583" s="69"/>
      <c r="D583" s="6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69"/>
      <c r="V583" s="115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</row>
    <row r="584" spans="1:51" ht="12.75" customHeight="1">
      <c r="A584" s="29"/>
      <c r="B584" s="29"/>
      <c r="C584" s="69"/>
      <c r="D584" s="6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69"/>
      <c r="V584" s="115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</row>
    <row r="585" spans="1:51" ht="12.75" customHeight="1">
      <c r="A585" s="29"/>
      <c r="B585" s="29"/>
      <c r="C585" s="69"/>
      <c r="D585" s="6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69"/>
      <c r="V585" s="115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</row>
    <row r="586" spans="1:51" ht="12.75" customHeight="1">
      <c r="A586" s="29"/>
      <c r="B586" s="29"/>
      <c r="C586" s="69"/>
      <c r="D586" s="6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69"/>
      <c r="V586" s="115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</row>
    <row r="587" spans="1:51" ht="12.75" customHeight="1">
      <c r="A587" s="29"/>
      <c r="B587" s="29"/>
      <c r="C587" s="69"/>
      <c r="D587" s="6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69"/>
      <c r="V587" s="115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</row>
    <row r="588" spans="1:51" ht="12.75" customHeight="1">
      <c r="A588" s="29"/>
      <c r="B588" s="29"/>
      <c r="C588" s="69"/>
      <c r="D588" s="6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69"/>
      <c r="V588" s="115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</row>
    <row r="589" spans="1:51" ht="12.75" customHeight="1">
      <c r="A589" s="29"/>
      <c r="B589" s="29"/>
      <c r="C589" s="69"/>
      <c r="D589" s="6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69"/>
      <c r="V589" s="115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</row>
    <row r="590" spans="1:51" ht="12.75" customHeight="1">
      <c r="A590" s="29"/>
      <c r="B590" s="29"/>
      <c r="C590" s="69"/>
      <c r="D590" s="6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69"/>
      <c r="V590" s="115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</row>
    <row r="591" spans="1:51" ht="12.75" customHeight="1">
      <c r="A591" s="29"/>
      <c r="B591" s="29"/>
      <c r="C591" s="69"/>
      <c r="D591" s="6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69"/>
      <c r="V591" s="115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</row>
    <row r="592" spans="1:51" ht="12.75" customHeight="1">
      <c r="A592" s="29"/>
      <c r="B592" s="29"/>
      <c r="C592" s="69"/>
      <c r="D592" s="6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69"/>
      <c r="V592" s="115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</row>
    <row r="593" spans="1:51" ht="12.75" customHeight="1">
      <c r="A593" s="29"/>
      <c r="B593" s="29"/>
      <c r="C593" s="69"/>
      <c r="D593" s="6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69"/>
      <c r="V593" s="115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</row>
    <row r="594" spans="1:51" ht="12.75" customHeight="1">
      <c r="A594" s="29"/>
      <c r="B594" s="29"/>
      <c r="C594" s="69"/>
      <c r="D594" s="6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69"/>
      <c r="V594" s="115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</row>
    <row r="595" spans="1:51" ht="12.75" customHeight="1">
      <c r="A595" s="29"/>
      <c r="B595" s="29"/>
      <c r="C595" s="69"/>
      <c r="D595" s="6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69"/>
      <c r="V595" s="115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</row>
    <row r="596" spans="1:51" ht="12.75" customHeight="1">
      <c r="A596" s="29"/>
      <c r="B596" s="29"/>
      <c r="C596" s="69"/>
      <c r="D596" s="6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69"/>
      <c r="V596" s="115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</row>
    <row r="597" spans="1:51" ht="12.75" customHeight="1">
      <c r="A597" s="29"/>
      <c r="B597" s="29"/>
      <c r="C597" s="69"/>
      <c r="D597" s="6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69"/>
      <c r="V597" s="115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</row>
    <row r="598" spans="1:51" ht="12.75" customHeight="1">
      <c r="A598" s="29"/>
      <c r="B598" s="29"/>
      <c r="C598" s="69"/>
      <c r="D598" s="6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69"/>
      <c r="V598" s="115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</row>
    <row r="599" spans="1:51" ht="12.75" customHeight="1">
      <c r="A599" s="29"/>
      <c r="B599" s="29"/>
      <c r="C599" s="69"/>
      <c r="D599" s="6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69"/>
      <c r="V599" s="115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</row>
    <row r="600" spans="1:51" ht="12.75" customHeight="1">
      <c r="A600" s="29"/>
      <c r="B600" s="29"/>
      <c r="C600" s="69"/>
      <c r="D600" s="6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69"/>
      <c r="V600" s="115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</row>
    <row r="601" spans="1:51" ht="12.75" customHeight="1">
      <c r="A601" s="29"/>
      <c r="B601" s="29"/>
      <c r="C601" s="69"/>
      <c r="D601" s="6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69"/>
      <c r="V601" s="115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</row>
    <row r="602" spans="1:51" ht="12.75" customHeight="1">
      <c r="A602" s="29"/>
      <c r="B602" s="29"/>
      <c r="C602" s="69"/>
      <c r="D602" s="6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69"/>
      <c r="V602" s="115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</row>
    <row r="603" spans="1:51" ht="12.75" customHeight="1">
      <c r="A603" s="29"/>
      <c r="B603" s="29"/>
      <c r="C603" s="69"/>
      <c r="D603" s="6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69"/>
      <c r="V603" s="115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</row>
    <row r="604" spans="1:51" ht="12.75" customHeight="1">
      <c r="A604" s="29"/>
      <c r="B604" s="29"/>
      <c r="C604" s="69"/>
      <c r="D604" s="6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69"/>
      <c r="V604" s="115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</row>
    <row r="605" spans="1:51" ht="12.75" customHeight="1">
      <c r="A605" s="29"/>
      <c r="B605" s="29"/>
      <c r="C605" s="69"/>
      <c r="D605" s="6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69"/>
      <c r="V605" s="115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</row>
    <row r="606" spans="1:51" ht="12.75" customHeight="1">
      <c r="A606" s="29"/>
      <c r="B606" s="29"/>
      <c r="C606" s="69"/>
      <c r="D606" s="6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69"/>
      <c r="V606" s="115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</row>
    <row r="607" spans="1:51" ht="12.75" customHeight="1">
      <c r="A607" s="29"/>
      <c r="B607" s="29"/>
      <c r="C607" s="69"/>
      <c r="D607" s="6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69"/>
      <c r="V607" s="115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</row>
    <row r="608" spans="1:51" ht="12.75" customHeight="1">
      <c r="A608" s="29"/>
      <c r="B608" s="29"/>
      <c r="C608" s="69"/>
      <c r="D608" s="6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69"/>
      <c r="V608" s="115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</row>
    <row r="609" spans="1:51" ht="12.75" customHeight="1">
      <c r="A609" s="29"/>
      <c r="B609" s="29"/>
      <c r="C609" s="69"/>
      <c r="D609" s="6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69"/>
      <c r="V609" s="115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</row>
    <row r="610" spans="1:51" ht="12.75" customHeight="1">
      <c r="A610" s="29"/>
      <c r="B610" s="29"/>
      <c r="C610" s="69"/>
      <c r="D610" s="6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69"/>
      <c r="V610" s="115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</row>
    <row r="611" spans="1:51" ht="12.75" customHeight="1">
      <c r="A611" s="29"/>
      <c r="B611" s="29"/>
      <c r="C611" s="69"/>
      <c r="D611" s="6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69"/>
      <c r="V611" s="115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</row>
    <row r="612" spans="1:51" ht="12.75" customHeight="1">
      <c r="A612" s="29"/>
      <c r="B612" s="29"/>
      <c r="C612" s="69"/>
      <c r="D612" s="6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69"/>
      <c r="V612" s="115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</row>
    <row r="613" spans="1:51" ht="12.75" customHeight="1">
      <c r="A613" s="29"/>
      <c r="B613" s="29"/>
      <c r="C613" s="69"/>
      <c r="D613" s="6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69"/>
      <c r="V613" s="115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</row>
    <row r="614" spans="1:51" ht="12.75" customHeight="1">
      <c r="A614" s="29"/>
      <c r="B614" s="29"/>
      <c r="C614" s="69"/>
      <c r="D614" s="6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69"/>
      <c r="V614" s="115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</row>
    <row r="615" spans="1:51" ht="12.75" customHeight="1">
      <c r="A615" s="29"/>
      <c r="B615" s="29"/>
      <c r="C615" s="69"/>
      <c r="D615" s="6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69"/>
      <c r="V615" s="115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</row>
    <row r="616" spans="1:51" ht="12.75" customHeight="1">
      <c r="A616" s="29"/>
      <c r="B616" s="29"/>
      <c r="C616" s="69"/>
      <c r="D616" s="6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69"/>
      <c r="V616" s="115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</row>
    <row r="617" spans="1:51" ht="12.75" customHeight="1">
      <c r="A617" s="29"/>
      <c r="B617" s="29"/>
      <c r="C617" s="69"/>
      <c r="D617" s="6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69"/>
      <c r="V617" s="115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</row>
    <row r="618" spans="1:51" ht="12.75" customHeight="1">
      <c r="A618" s="29"/>
      <c r="B618" s="29"/>
      <c r="C618" s="69"/>
      <c r="D618" s="6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69"/>
      <c r="V618" s="115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</row>
    <row r="619" spans="1:51" ht="12.75" customHeight="1">
      <c r="A619" s="29"/>
      <c r="B619" s="29"/>
      <c r="C619" s="69"/>
      <c r="D619" s="6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69"/>
      <c r="V619" s="115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</row>
    <row r="620" spans="1:51" ht="12.75" customHeight="1">
      <c r="A620" s="29"/>
      <c r="B620" s="29"/>
      <c r="C620" s="69"/>
      <c r="D620" s="6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69"/>
      <c r="V620" s="115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</row>
    <row r="621" spans="1:51" ht="12.75" customHeight="1">
      <c r="A621" s="29"/>
      <c r="B621" s="29"/>
      <c r="C621" s="69"/>
      <c r="D621" s="6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69"/>
      <c r="V621" s="115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</row>
    <row r="622" spans="1:51" ht="12.75">
      <c r="A622" s="29"/>
      <c r="B622" s="29"/>
      <c r="C622" s="69"/>
      <c r="D622" s="6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69"/>
      <c r="V622" s="115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</row>
    <row r="623" spans="1:51" ht="12.75">
      <c r="A623" s="29"/>
      <c r="B623" s="29"/>
      <c r="C623" s="69"/>
      <c r="D623" s="6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69"/>
      <c r="V623" s="115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</row>
    <row r="624" spans="1:51" ht="12.75">
      <c r="A624" s="29"/>
      <c r="B624" s="29"/>
      <c r="C624" s="69"/>
      <c r="D624" s="6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69"/>
      <c r="V624" s="115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</row>
    <row r="625" spans="1:51" ht="12.75">
      <c r="A625" s="29"/>
      <c r="B625" s="29"/>
      <c r="C625" s="69"/>
      <c r="D625" s="6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69"/>
      <c r="V625" s="115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</row>
    <row r="626" spans="1:51" ht="12.75">
      <c r="A626" s="29"/>
      <c r="B626" s="29"/>
      <c r="C626" s="69"/>
      <c r="D626" s="6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69"/>
      <c r="V626" s="115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</row>
    <row r="627" spans="1:51" ht="12.75">
      <c r="A627" s="29"/>
      <c r="B627" s="29"/>
      <c r="C627" s="69"/>
      <c r="D627" s="6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69"/>
      <c r="V627" s="115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</row>
    <row r="628" spans="1:51" ht="12.75">
      <c r="A628" s="29"/>
      <c r="B628" s="29"/>
      <c r="C628" s="69"/>
      <c r="D628" s="6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69"/>
      <c r="V628" s="115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</row>
    <row r="629" spans="1:51" ht="12.75">
      <c r="A629" s="29"/>
      <c r="B629" s="29"/>
      <c r="C629" s="69"/>
      <c r="D629" s="6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69"/>
      <c r="V629" s="115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</row>
    <row r="630" spans="1:51" ht="12.75">
      <c r="A630" s="29"/>
      <c r="B630" s="29"/>
      <c r="C630" s="69"/>
      <c r="D630" s="6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69"/>
      <c r="V630" s="115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</row>
    <row r="631" spans="1:51" ht="12.75">
      <c r="A631" s="29"/>
      <c r="B631" s="29"/>
      <c r="C631" s="69"/>
      <c r="D631" s="6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69"/>
      <c r="V631" s="115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</row>
    <row r="632" spans="1:51" ht="12.75">
      <c r="A632" s="29"/>
      <c r="B632" s="29"/>
      <c r="C632" s="69"/>
      <c r="D632" s="6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69"/>
      <c r="V632" s="115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</row>
    <row r="633" spans="1:51" ht="12.75">
      <c r="A633" s="29"/>
      <c r="B633" s="29"/>
      <c r="C633" s="69"/>
      <c r="D633" s="6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69"/>
      <c r="V633" s="115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</row>
    <row r="634" spans="1:51" ht="12.75">
      <c r="A634" s="29"/>
      <c r="B634" s="29"/>
      <c r="C634" s="69"/>
      <c r="D634" s="6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69"/>
      <c r="V634" s="115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</row>
    <row r="635" spans="1:51" ht="12.75">
      <c r="A635" s="29"/>
      <c r="B635" s="29"/>
      <c r="C635" s="69"/>
      <c r="D635" s="6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69"/>
      <c r="V635" s="115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</row>
    <row r="636" spans="1:51" ht="12.75">
      <c r="A636" s="29"/>
      <c r="B636" s="29"/>
      <c r="C636" s="69"/>
      <c r="D636" s="6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69"/>
      <c r="V636" s="115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</row>
    <row r="637" spans="1:51" ht="12.75">
      <c r="A637" s="29"/>
      <c r="B637" s="29"/>
      <c r="C637" s="69"/>
      <c r="D637" s="6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69"/>
      <c r="V637" s="115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</row>
    <row r="638" spans="1:51" ht="12.75">
      <c r="A638" s="29"/>
      <c r="B638" s="29"/>
      <c r="C638" s="69"/>
      <c r="D638" s="6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69"/>
      <c r="V638" s="115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</row>
    <row r="639" spans="1:51" ht="12.75">
      <c r="A639" s="29"/>
      <c r="B639" s="29"/>
      <c r="C639" s="69"/>
      <c r="D639" s="6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69"/>
      <c r="V639" s="115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</row>
    <row r="640" spans="1:51" ht="12.75">
      <c r="A640" s="29"/>
      <c r="B640" s="29"/>
      <c r="C640" s="69"/>
      <c r="D640" s="6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69"/>
      <c r="V640" s="115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</row>
    <row r="641" spans="1:51" ht="12.75">
      <c r="A641" s="29"/>
      <c r="B641" s="29"/>
      <c r="C641" s="69"/>
      <c r="D641" s="6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69"/>
      <c r="V641" s="115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</row>
    <row r="642" spans="1:51" ht="12.75">
      <c r="A642" s="29"/>
      <c r="B642" s="29"/>
      <c r="C642" s="69"/>
      <c r="D642" s="6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69"/>
      <c r="V642" s="115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</row>
    <row r="643" spans="1:51" ht="12.75">
      <c r="A643" s="29"/>
      <c r="B643" s="29"/>
      <c r="C643" s="69"/>
      <c r="D643" s="6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69"/>
      <c r="V643" s="115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</row>
    <row r="644" spans="1:51" ht="12.75">
      <c r="A644" s="29"/>
      <c r="B644" s="29"/>
      <c r="C644" s="69"/>
      <c r="D644" s="6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69"/>
      <c r="V644" s="115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</row>
    <row r="645" spans="1:51" ht="12.75">
      <c r="A645" s="29"/>
      <c r="B645" s="29"/>
      <c r="C645" s="69"/>
      <c r="D645" s="6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69"/>
      <c r="V645" s="115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</row>
    <row r="646" spans="1:51" ht="12.75">
      <c r="A646" s="29"/>
      <c r="B646" s="29"/>
      <c r="C646" s="69"/>
      <c r="D646" s="6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69"/>
      <c r="V646" s="115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</row>
    <row r="647" spans="1:51" ht="12.75">
      <c r="A647" s="29"/>
      <c r="B647" s="29"/>
      <c r="C647" s="69"/>
      <c r="D647" s="6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69"/>
      <c r="V647" s="115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</row>
    <row r="648" spans="1:51" ht="12.75">
      <c r="A648" s="29"/>
      <c r="B648" s="29"/>
      <c r="C648" s="69"/>
      <c r="D648" s="6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69"/>
      <c r="V648" s="115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</row>
    <row r="649" spans="1:51" ht="12.75">
      <c r="A649" s="29"/>
      <c r="B649" s="29"/>
      <c r="C649" s="69"/>
      <c r="D649" s="6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69"/>
      <c r="V649" s="115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</row>
    <row r="650" spans="1:51" ht="12.75">
      <c r="A650" s="29"/>
      <c r="B650" s="29"/>
      <c r="C650" s="69"/>
      <c r="D650" s="6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69"/>
      <c r="V650" s="115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</row>
    <row r="651" spans="1:51" ht="12.75">
      <c r="A651" s="29"/>
      <c r="B651" s="29"/>
      <c r="C651" s="69"/>
      <c r="D651" s="6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69"/>
      <c r="V651" s="115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</row>
    <row r="652" spans="1:51" ht="12.75">
      <c r="A652" s="29"/>
      <c r="B652" s="29"/>
      <c r="C652" s="69"/>
      <c r="D652" s="6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69"/>
      <c r="V652" s="115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</row>
    <row r="653" spans="1:51" ht="12.75">
      <c r="A653" s="29"/>
      <c r="B653" s="29"/>
      <c r="C653" s="69"/>
      <c r="D653" s="6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69"/>
      <c r="V653" s="115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</row>
    <row r="654" spans="1:51" ht="12.75">
      <c r="A654" s="29"/>
      <c r="B654" s="29"/>
      <c r="C654" s="69"/>
      <c r="D654" s="6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69"/>
      <c r="V654" s="115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</row>
    <row r="655" spans="1:51" ht="12.75">
      <c r="A655" s="29"/>
      <c r="B655" s="29"/>
      <c r="C655" s="69"/>
      <c r="D655" s="6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69"/>
      <c r="V655" s="115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</row>
    <row r="656" spans="1:51" ht="12.75">
      <c r="A656" s="29"/>
      <c r="B656" s="29"/>
      <c r="C656" s="69"/>
      <c r="D656" s="6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69"/>
      <c r="V656" s="115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</row>
    <row r="657" spans="1:51" ht="12.75">
      <c r="A657" s="29"/>
      <c r="B657" s="29"/>
      <c r="C657" s="69"/>
      <c r="D657" s="6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69"/>
      <c r="V657" s="115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</row>
    <row r="658" spans="1:51" ht="12.75">
      <c r="A658" s="29"/>
      <c r="B658" s="29"/>
      <c r="C658" s="69"/>
      <c r="D658" s="6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69"/>
      <c r="V658" s="115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</row>
    <row r="659" spans="1:51" ht="12.75">
      <c r="A659" s="29"/>
      <c r="B659" s="29"/>
      <c r="C659" s="69"/>
      <c r="D659" s="6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69"/>
      <c r="V659" s="115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</row>
    <row r="660" spans="1:51" ht="12.75">
      <c r="A660" s="29"/>
      <c r="B660" s="29"/>
      <c r="C660" s="69"/>
      <c r="D660" s="6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69"/>
      <c r="V660" s="115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</row>
    <row r="661" spans="1:51" ht="12.75">
      <c r="A661" s="29"/>
      <c r="B661" s="29"/>
      <c r="C661" s="69"/>
      <c r="D661" s="6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69"/>
      <c r="V661" s="115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</row>
    <row r="662" spans="1:51" ht="12.75">
      <c r="A662" s="29"/>
      <c r="B662" s="29"/>
      <c r="C662" s="69"/>
      <c r="D662" s="6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69"/>
      <c r="V662" s="115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</row>
    <row r="663" spans="1:51" ht="12.75">
      <c r="A663" s="29"/>
      <c r="B663" s="29"/>
      <c r="C663" s="69"/>
      <c r="D663" s="6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69"/>
      <c r="V663" s="115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</row>
    <row r="664" spans="1:51" ht="12.75">
      <c r="A664" s="29"/>
      <c r="B664" s="29"/>
      <c r="C664" s="69"/>
      <c r="D664" s="6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69"/>
      <c r="V664" s="115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</row>
    <row r="665" spans="1:51" ht="12.75">
      <c r="A665" s="29"/>
      <c r="B665" s="29"/>
      <c r="C665" s="69"/>
      <c r="D665" s="6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69"/>
      <c r="V665" s="115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</row>
    <row r="666" spans="1:51" ht="12.75">
      <c r="A666" s="29"/>
      <c r="B666" s="29"/>
      <c r="C666" s="69"/>
      <c r="D666" s="6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69"/>
      <c r="V666" s="115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</row>
    <row r="667" spans="1:51" ht="12.75">
      <c r="A667" s="29"/>
      <c r="B667" s="29"/>
      <c r="C667" s="69"/>
      <c r="D667" s="6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69"/>
      <c r="V667" s="115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</row>
    <row r="668" spans="1:51" ht="12.75">
      <c r="A668" s="29"/>
      <c r="B668" s="29"/>
      <c r="C668" s="69"/>
      <c r="D668" s="6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69"/>
      <c r="V668" s="115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</row>
    <row r="669" spans="1:51" ht="12.75">
      <c r="A669" s="29"/>
      <c r="B669" s="29"/>
      <c r="C669" s="69"/>
      <c r="D669" s="6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69"/>
      <c r="V669" s="115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</row>
    <row r="670" spans="1:51" ht="12.75">
      <c r="A670" s="29"/>
      <c r="B670" s="29"/>
      <c r="C670" s="69"/>
      <c r="D670" s="6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69"/>
      <c r="V670" s="115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</row>
    <row r="671" spans="1:51" ht="12.75">
      <c r="A671" s="29"/>
      <c r="B671" s="29"/>
      <c r="C671" s="69"/>
      <c r="D671" s="6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69"/>
      <c r="V671" s="115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</row>
    <row r="672" spans="1:51" ht="12.75">
      <c r="A672" s="29"/>
      <c r="B672" s="29"/>
      <c r="C672" s="69"/>
      <c r="D672" s="6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69"/>
      <c r="V672" s="115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</row>
    <row r="673" spans="1:51" ht="12.75">
      <c r="A673" s="29"/>
      <c r="B673" s="29"/>
      <c r="C673" s="69"/>
      <c r="D673" s="6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69"/>
      <c r="V673" s="115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</row>
    <row r="674" spans="1:51" ht="12.75">
      <c r="A674" s="29"/>
      <c r="B674" s="29"/>
      <c r="C674" s="69"/>
      <c r="D674" s="6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69"/>
      <c r="V674" s="115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</row>
    <row r="675" spans="1:51" ht="12.75">
      <c r="A675" s="29"/>
      <c r="B675" s="29"/>
      <c r="C675" s="69"/>
      <c r="D675" s="6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69"/>
      <c r="V675" s="115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</row>
    <row r="676" spans="1:51" ht="12.75">
      <c r="A676" s="29"/>
      <c r="B676" s="29"/>
      <c r="C676" s="69"/>
      <c r="D676" s="6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69"/>
      <c r="V676" s="115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</row>
    <row r="677" spans="1:51" ht="12.75">
      <c r="A677" s="29"/>
      <c r="B677" s="29"/>
      <c r="C677" s="69"/>
      <c r="D677" s="6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69"/>
      <c r="V677" s="115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</row>
    <row r="678" spans="1:51" ht="12.75">
      <c r="A678" s="29"/>
      <c r="B678" s="29"/>
      <c r="C678" s="69"/>
      <c r="D678" s="6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69"/>
      <c r="V678" s="115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</row>
    <row r="679" spans="1:51" ht="12.75">
      <c r="A679" s="29"/>
      <c r="B679" s="29"/>
      <c r="C679" s="69"/>
      <c r="D679" s="6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69"/>
      <c r="V679" s="115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</row>
    <row r="680" spans="1:51" ht="12.75">
      <c r="A680" s="29"/>
      <c r="B680" s="29"/>
      <c r="C680" s="69"/>
      <c r="D680" s="6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69"/>
      <c r="V680" s="115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</row>
    <row r="681" spans="1:51" ht="12.75">
      <c r="A681" s="29"/>
      <c r="B681" s="29"/>
      <c r="C681" s="69"/>
      <c r="D681" s="6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69"/>
      <c r="V681" s="115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</row>
    <row r="682" spans="1:51" ht="12.75">
      <c r="A682" s="29"/>
      <c r="B682" s="29"/>
      <c r="C682" s="69"/>
      <c r="D682" s="6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69"/>
      <c r="V682" s="115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</row>
    <row r="683" spans="1:51" ht="12.75">
      <c r="A683" s="29"/>
      <c r="B683" s="29"/>
      <c r="C683" s="69"/>
      <c r="D683" s="6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69"/>
      <c r="V683" s="115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</row>
    <row r="684" spans="1:51" ht="12.75">
      <c r="A684" s="29"/>
      <c r="B684" s="29"/>
      <c r="C684" s="69"/>
      <c r="D684" s="6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69"/>
      <c r="V684" s="115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</row>
    <row r="685" spans="1:51" ht="12.75">
      <c r="A685" s="29"/>
      <c r="B685" s="29"/>
      <c r="C685" s="69"/>
      <c r="D685" s="6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69"/>
      <c r="V685" s="115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</row>
    <row r="686" spans="1:51" ht="12.75">
      <c r="A686" s="29"/>
      <c r="B686" s="29"/>
      <c r="C686" s="69"/>
      <c r="D686" s="6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69"/>
      <c r="V686" s="115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</row>
    <row r="687" spans="1:51" ht="12.75">
      <c r="A687" s="29"/>
      <c r="B687" s="29"/>
      <c r="C687" s="69"/>
      <c r="D687" s="6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69"/>
      <c r="V687" s="115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</row>
    <row r="688" spans="1:51" ht="12.75">
      <c r="A688" s="29"/>
      <c r="B688" s="29"/>
      <c r="C688" s="6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69"/>
      <c r="V688" s="115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</row>
    <row r="689" spans="1:51" ht="12.75">
      <c r="A689" s="29"/>
      <c r="B689" s="29"/>
      <c r="C689" s="6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69"/>
      <c r="V689" s="115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</row>
    <row r="690" spans="1:51" ht="12.75">
      <c r="A690" s="29"/>
      <c r="B690" s="29"/>
      <c r="C690" s="6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69"/>
      <c r="V690" s="115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</row>
    <row r="691" spans="1:51" ht="12.75">
      <c r="A691" s="29"/>
      <c r="B691" s="29"/>
      <c r="C691" s="6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69"/>
      <c r="V691" s="115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</row>
    <row r="692" spans="1:51" ht="12.75">
      <c r="A692" s="29"/>
      <c r="B692" s="29"/>
      <c r="C692" s="6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69"/>
      <c r="V692" s="115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</row>
    <row r="693" spans="1:51" ht="12.75">
      <c r="A693" s="29"/>
      <c r="B693" s="29"/>
      <c r="C693" s="6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69"/>
      <c r="V693" s="115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</row>
    <row r="694" spans="1:51" ht="12.75">
      <c r="A694" s="29"/>
      <c r="B694" s="29"/>
      <c r="C694" s="6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69"/>
      <c r="V694" s="115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</row>
    <row r="695" spans="1:51" ht="12.75">
      <c r="A695" s="29"/>
      <c r="B695" s="29"/>
      <c r="C695" s="6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69"/>
      <c r="V695" s="115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</row>
    <row r="696" spans="1:51" ht="12.75">
      <c r="A696" s="29"/>
      <c r="B696" s="29"/>
      <c r="C696" s="6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69"/>
      <c r="V696" s="115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</row>
    <row r="697" spans="1:51" ht="12.75">
      <c r="A697" s="29"/>
      <c r="B697" s="29"/>
      <c r="C697" s="6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69"/>
      <c r="V697" s="115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</row>
    <row r="698" spans="1:51" ht="12.75">
      <c r="A698" s="29"/>
      <c r="B698" s="29"/>
      <c r="C698" s="6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69"/>
      <c r="V698" s="115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</row>
    <row r="699" spans="1:51" ht="12.75">
      <c r="A699" s="29"/>
      <c r="B699" s="29"/>
      <c r="C699" s="6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69"/>
      <c r="V699" s="115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</row>
    <row r="700" spans="1:51" ht="12.75">
      <c r="A700" s="29"/>
      <c r="B700" s="29"/>
      <c r="C700" s="6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69"/>
      <c r="V700" s="115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</row>
    <row r="701" spans="1:51" ht="12.75">
      <c r="A701" s="29"/>
      <c r="B701" s="29"/>
      <c r="C701" s="6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69"/>
      <c r="V701" s="115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</row>
    <row r="702" spans="1:51" ht="12.75">
      <c r="A702" s="29"/>
      <c r="B702" s="29"/>
      <c r="C702" s="6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69"/>
      <c r="V702" s="115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</row>
    <row r="703" spans="1:51" ht="12.75">
      <c r="A703" s="29"/>
      <c r="B703" s="29"/>
      <c r="C703" s="6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69"/>
      <c r="V703" s="115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</row>
    <row r="704" spans="1:51" ht="12.75">
      <c r="A704" s="29"/>
      <c r="B704" s="29"/>
      <c r="C704" s="6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69"/>
      <c r="V704" s="115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</row>
    <row r="705" spans="1:51" ht="12.75">
      <c r="A705" s="29"/>
      <c r="B705" s="29"/>
      <c r="C705" s="6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69"/>
      <c r="V705" s="115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</row>
    <row r="706" spans="1:51" ht="12.75">
      <c r="A706" s="29"/>
      <c r="B706" s="29"/>
      <c r="C706" s="6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69"/>
      <c r="V706" s="115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</row>
    <row r="707" spans="1:51" ht="12.75">
      <c r="A707" s="29"/>
      <c r="B707" s="29"/>
      <c r="C707" s="6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69"/>
      <c r="V707" s="115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</row>
    <row r="708" spans="1:51" ht="12.75">
      <c r="A708" s="29"/>
      <c r="B708" s="29"/>
      <c r="C708" s="6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69"/>
      <c r="V708" s="115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</row>
    <row r="709" spans="1:51" ht="12.75">
      <c r="A709" s="29"/>
      <c r="B709" s="29"/>
      <c r="C709" s="6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69"/>
      <c r="V709" s="115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</row>
    <row r="710" spans="1:51" ht="12.75">
      <c r="A710" s="29"/>
      <c r="B710" s="29"/>
      <c r="C710" s="6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69"/>
      <c r="V710" s="115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</row>
    <row r="711" spans="1:51" ht="12.75">
      <c r="A711" s="29"/>
      <c r="B711" s="29"/>
      <c r="C711" s="6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69"/>
      <c r="V711" s="115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</row>
    <row r="712" spans="1:51" ht="12.75">
      <c r="A712" s="29"/>
      <c r="B712" s="29"/>
      <c r="C712" s="6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69"/>
      <c r="V712" s="115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</row>
    <row r="713" spans="1:51" ht="12.75">
      <c r="A713" s="29"/>
      <c r="B713" s="29"/>
      <c r="C713" s="6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69"/>
      <c r="V713" s="115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</row>
    <row r="714" spans="1:51" ht="12.75">
      <c r="A714" s="29"/>
      <c r="B714" s="29"/>
      <c r="C714" s="6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69"/>
      <c r="V714" s="115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</row>
    <row r="715" spans="1:51" ht="12.75">
      <c r="A715" s="29"/>
      <c r="B715" s="29"/>
      <c r="C715" s="6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69"/>
      <c r="V715" s="115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</row>
    <row r="716" spans="1:51" ht="12.75">
      <c r="A716" s="29"/>
      <c r="B716" s="29"/>
      <c r="C716" s="6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69"/>
      <c r="V716" s="115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</row>
    <row r="717" spans="1:51" ht="12.75">
      <c r="A717" s="29"/>
      <c r="B717" s="29"/>
      <c r="C717" s="6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69"/>
      <c r="V717" s="115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</row>
    <row r="718" spans="1:51" ht="12.75">
      <c r="A718" s="29"/>
      <c r="B718" s="29"/>
      <c r="C718" s="6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69"/>
      <c r="V718" s="115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</row>
    <row r="719" spans="1:51" ht="12.75">
      <c r="A719" s="29"/>
      <c r="B719" s="29"/>
      <c r="C719" s="6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69"/>
      <c r="V719" s="115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</row>
    <row r="720" spans="1:51" ht="12.75">
      <c r="A720" s="29"/>
      <c r="B720" s="29"/>
      <c r="C720" s="6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69"/>
      <c r="V720" s="115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</row>
    <row r="721" spans="1:51" ht="12.75">
      <c r="A721" s="29"/>
      <c r="B721" s="29"/>
      <c r="C721" s="6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69"/>
      <c r="V721" s="115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</row>
    <row r="722" spans="1:51" ht="12.75">
      <c r="A722" s="29"/>
      <c r="B722" s="29"/>
      <c r="C722" s="6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69"/>
      <c r="V722" s="115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</row>
    <row r="723" spans="1:51" ht="12.75">
      <c r="A723" s="29"/>
      <c r="B723" s="29"/>
      <c r="C723" s="6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69"/>
      <c r="V723" s="115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</row>
    <row r="724" spans="1:51" ht="12.75">
      <c r="A724" s="29"/>
      <c r="B724" s="29"/>
      <c r="C724" s="6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69"/>
      <c r="V724" s="115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</row>
    <row r="725" spans="1:51" ht="12.75">
      <c r="A725" s="29"/>
      <c r="B725" s="29"/>
      <c r="C725" s="6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69"/>
      <c r="V725" s="115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</row>
    <row r="726" spans="1:51" ht="12.75">
      <c r="A726" s="29"/>
      <c r="B726" s="29"/>
      <c r="C726" s="6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69"/>
      <c r="V726" s="115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</row>
    <row r="727" spans="1:51" ht="12.75">
      <c r="A727" s="29"/>
      <c r="B727" s="29"/>
      <c r="C727" s="6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69"/>
      <c r="V727" s="115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</row>
    <row r="728" spans="1:51" ht="12.75">
      <c r="A728" s="29"/>
      <c r="B728" s="29"/>
      <c r="C728" s="6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69"/>
      <c r="V728" s="115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</row>
    <row r="729" spans="1:51" ht="12.75">
      <c r="A729" s="29"/>
      <c r="B729" s="29"/>
      <c r="C729" s="6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69"/>
      <c r="V729" s="115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</row>
    <row r="730" spans="1:51" ht="12.75">
      <c r="A730" s="29"/>
      <c r="B730" s="29"/>
      <c r="C730" s="6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69"/>
      <c r="V730" s="115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</row>
    <row r="731" spans="1:51" ht="12.75">
      <c r="A731" s="29"/>
      <c r="B731" s="29"/>
      <c r="C731" s="6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69"/>
      <c r="V731" s="115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</row>
    <row r="732" spans="1:51" ht="12.75">
      <c r="A732" s="29"/>
      <c r="B732" s="29"/>
      <c r="C732" s="6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69"/>
      <c r="V732" s="115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</row>
    <row r="733" spans="1:51" ht="12.75">
      <c r="A733" s="29"/>
      <c r="B733" s="29"/>
      <c r="C733" s="6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69"/>
      <c r="V733" s="115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</row>
    <row r="734" spans="1:51" ht="12.75">
      <c r="A734" s="29"/>
      <c r="B734" s="29"/>
      <c r="C734" s="6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69"/>
      <c r="V734" s="115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</row>
    <row r="735" spans="1:51" ht="12.75">
      <c r="A735" s="29"/>
      <c r="B735" s="29"/>
      <c r="C735" s="6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69"/>
      <c r="V735" s="115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</row>
    <row r="736" spans="1:51" ht="12.75">
      <c r="A736" s="29"/>
      <c r="B736" s="29"/>
      <c r="C736" s="6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69"/>
      <c r="V736" s="115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</row>
    <row r="737" spans="1:51" ht="12.75">
      <c r="A737" s="29"/>
      <c r="B737" s="29"/>
      <c r="C737" s="6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69"/>
      <c r="V737" s="115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</row>
    <row r="738" spans="1:51" ht="12.75">
      <c r="A738" s="29"/>
      <c r="B738" s="29"/>
      <c r="C738" s="6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69"/>
      <c r="V738" s="115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</row>
    <row r="739" spans="1:51" ht="12.75">
      <c r="A739" s="29"/>
      <c r="B739" s="29"/>
      <c r="C739" s="6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69"/>
      <c r="V739" s="115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</row>
    <row r="740" spans="1:51" ht="12.75">
      <c r="A740" s="29"/>
      <c r="B740" s="29"/>
      <c r="C740" s="6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69"/>
      <c r="V740" s="115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</row>
    <row r="741" spans="1:51" ht="12.75">
      <c r="A741" s="29"/>
      <c r="B741" s="29"/>
      <c r="C741" s="6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69"/>
      <c r="V741" s="115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</row>
    <row r="742" spans="1:51" ht="12.75">
      <c r="A742" s="29"/>
      <c r="B742" s="29"/>
      <c r="C742" s="6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69"/>
      <c r="V742" s="115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</row>
    <row r="743" spans="1:51" ht="12.75">
      <c r="A743" s="29"/>
      <c r="B743" s="29"/>
      <c r="C743" s="6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69"/>
      <c r="V743" s="115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</row>
    <row r="744" spans="1:51" ht="12.75">
      <c r="A744" s="29"/>
      <c r="B744" s="29"/>
      <c r="C744" s="6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69"/>
      <c r="V744" s="115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</row>
    <row r="745" spans="1:51" ht="12.75">
      <c r="A745" s="29"/>
      <c r="B745" s="29"/>
      <c r="C745" s="6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69"/>
      <c r="V745" s="115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</row>
    <row r="746" spans="1:51" ht="12.75">
      <c r="A746" s="29"/>
      <c r="B746" s="29"/>
      <c r="C746" s="6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69"/>
      <c r="V746" s="115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</row>
    <row r="747" spans="1:51" ht="12.75">
      <c r="A747" s="29"/>
      <c r="B747" s="29"/>
      <c r="C747" s="6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69"/>
      <c r="V747" s="115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</row>
    <row r="748" spans="1:51" ht="12.75">
      <c r="A748" s="29"/>
      <c r="B748" s="29"/>
      <c r="C748" s="6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69"/>
      <c r="V748" s="115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</row>
    <row r="749" spans="1:51" ht="12.75">
      <c r="A749" s="29"/>
      <c r="B749" s="29"/>
      <c r="C749" s="6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69"/>
      <c r="V749" s="115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</row>
    <row r="750" spans="1:51" ht="12.75">
      <c r="A750" s="29"/>
      <c r="B750" s="29"/>
      <c r="C750" s="6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69"/>
      <c r="V750" s="115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</row>
    <row r="751" spans="1:51" ht="12.75">
      <c r="A751" s="29"/>
      <c r="B751" s="29"/>
      <c r="C751" s="6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69"/>
      <c r="V751" s="115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</row>
    <row r="752" spans="1:51" ht="12.75">
      <c r="A752" s="29"/>
      <c r="B752" s="29"/>
      <c r="C752" s="6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69"/>
      <c r="V752" s="115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</row>
    <row r="753" spans="1:51" ht="12.75">
      <c r="A753" s="29"/>
      <c r="B753" s="29"/>
      <c r="C753" s="6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69"/>
      <c r="V753" s="115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</row>
    <row r="754" spans="1:51" ht="12.75">
      <c r="A754" s="29"/>
      <c r="B754" s="29"/>
      <c r="C754" s="6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69"/>
      <c r="V754" s="115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</row>
    <row r="755" spans="1:51" ht="12.75">
      <c r="A755" s="29"/>
      <c r="B755" s="29"/>
      <c r="C755" s="6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69"/>
      <c r="V755" s="115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</row>
    <row r="756" spans="1:51" ht="12.75">
      <c r="A756" s="29"/>
      <c r="B756" s="29"/>
      <c r="C756" s="6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69"/>
      <c r="V756" s="115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</row>
    <row r="757" spans="1:51" ht="12.75">
      <c r="A757" s="29"/>
      <c r="B757" s="29"/>
      <c r="C757" s="6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69"/>
      <c r="V757" s="115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</row>
    <row r="758" spans="1:51" ht="12.75">
      <c r="A758" s="29"/>
      <c r="B758" s="29"/>
      <c r="C758" s="6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69"/>
      <c r="V758" s="115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</row>
    <row r="759" spans="1:51" ht="12.75">
      <c r="A759" s="29"/>
      <c r="B759" s="29"/>
      <c r="C759" s="6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69"/>
      <c r="V759" s="115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</row>
    <row r="760" spans="1:51" ht="12.75">
      <c r="A760" s="29"/>
      <c r="B760" s="29"/>
      <c r="C760" s="6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69"/>
      <c r="V760" s="115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</row>
    <row r="761" spans="1:51" ht="12.75">
      <c r="A761" s="29"/>
      <c r="B761" s="29"/>
      <c r="C761" s="6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69"/>
      <c r="V761" s="115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</row>
    <row r="762" spans="1:51" ht="12.75">
      <c r="A762" s="29"/>
      <c r="B762" s="29"/>
      <c r="C762" s="6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69"/>
      <c r="V762" s="115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</row>
    <row r="763" spans="1:51" ht="12.75">
      <c r="A763" s="29"/>
      <c r="B763" s="29"/>
      <c r="C763" s="6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69"/>
      <c r="V763" s="115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</row>
    <row r="764" spans="1:51" ht="12.75">
      <c r="A764" s="29"/>
      <c r="B764" s="29"/>
      <c r="C764" s="6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69"/>
      <c r="V764" s="115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</row>
    <row r="765" spans="1:51" ht="12.75">
      <c r="A765" s="29"/>
      <c r="B765" s="29"/>
      <c r="C765" s="6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69"/>
      <c r="V765" s="115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</row>
    <row r="766" spans="1:51" ht="12.75">
      <c r="A766" s="29"/>
      <c r="B766" s="29"/>
      <c r="C766" s="6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69"/>
      <c r="V766" s="115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</row>
    <row r="767" spans="1:51" ht="12.75">
      <c r="A767" s="29"/>
      <c r="B767" s="29"/>
      <c r="C767" s="6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69"/>
      <c r="V767" s="115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</row>
    <row r="768" spans="1:51" ht="12.75">
      <c r="A768" s="29"/>
      <c r="B768" s="29"/>
      <c r="C768" s="6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69"/>
      <c r="V768" s="115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</row>
    <row r="769" spans="1:51" ht="12.75">
      <c r="A769" s="29"/>
      <c r="B769" s="29"/>
      <c r="C769" s="6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69"/>
      <c r="V769" s="115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</row>
    <row r="770" spans="1:51" ht="12.75">
      <c r="A770" s="29"/>
      <c r="B770" s="29"/>
      <c r="C770" s="6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69"/>
      <c r="V770" s="115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</row>
    <row r="771" spans="1:51" ht="12.75">
      <c r="A771" s="29"/>
      <c r="B771" s="29"/>
      <c r="C771" s="6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69"/>
      <c r="V771" s="115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</row>
    <row r="772" spans="1:51" ht="12.75">
      <c r="A772" s="29"/>
      <c r="B772" s="29"/>
      <c r="C772" s="6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69"/>
      <c r="V772" s="115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</row>
    <row r="773" spans="1:51" ht="12.75">
      <c r="A773" s="29"/>
      <c r="B773" s="29"/>
      <c r="C773" s="6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69"/>
      <c r="V773" s="115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</row>
    <row r="774" spans="1:51" ht="12.75">
      <c r="A774" s="29"/>
      <c r="B774" s="29"/>
      <c r="C774" s="6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69"/>
      <c r="V774" s="115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</row>
    <row r="775" spans="1:51" ht="12.75">
      <c r="A775" s="29"/>
      <c r="B775" s="29"/>
      <c r="C775" s="6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69"/>
      <c r="V775" s="115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</row>
    <row r="776" spans="1:51" ht="12.75">
      <c r="A776" s="29"/>
      <c r="B776" s="29"/>
      <c r="C776" s="6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69"/>
      <c r="V776" s="115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</row>
    <row r="777" spans="1:51" ht="12.75">
      <c r="A777" s="29"/>
      <c r="B777" s="29"/>
      <c r="C777" s="6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69"/>
      <c r="V777" s="115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</row>
    <row r="778" spans="1:51" ht="12.75">
      <c r="A778" s="29"/>
      <c r="B778" s="29"/>
      <c r="C778" s="6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69"/>
      <c r="V778" s="115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</row>
    <row r="779" spans="1:51" ht="12.75">
      <c r="A779" s="29"/>
      <c r="B779" s="29"/>
      <c r="C779" s="6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69"/>
      <c r="V779" s="115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</row>
    <row r="780" spans="1:51" ht="12.75">
      <c r="A780" s="29"/>
      <c r="B780" s="29"/>
      <c r="C780" s="6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69"/>
      <c r="V780" s="115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</row>
    <row r="781" spans="1:51" ht="12.75">
      <c r="A781" s="29"/>
      <c r="B781" s="29"/>
      <c r="C781" s="6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69"/>
      <c r="V781" s="115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</row>
    <row r="782" spans="1:51" ht="12.75">
      <c r="A782" s="29"/>
      <c r="B782" s="29"/>
      <c r="C782" s="6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69"/>
      <c r="V782" s="115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</row>
    <row r="783" spans="1:51" ht="12.75">
      <c r="A783" s="29"/>
      <c r="B783" s="29"/>
      <c r="C783" s="6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69"/>
      <c r="V783" s="115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</row>
    <row r="784" spans="1:51" ht="12.75">
      <c r="A784" s="29"/>
      <c r="B784" s="29"/>
      <c r="C784" s="6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69"/>
      <c r="V784" s="115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</row>
    <row r="785" spans="1:51" ht="12.75">
      <c r="A785" s="29"/>
      <c r="B785" s="29"/>
      <c r="C785" s="6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69"/>
      <c r="V785" s="115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</row>
    <row r="786" spans="1:51" ht="12.75">
      <c r="A786" s="29"/>
      <c r="B786" s="29"/>
      <c r="C786" s="6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69"/>
      <c r="V786" s="115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</row>
    <row r="787" spans="1:51" ht="12.75">
      <c r="A787" s="29"/>
      <c r="B787" s="29"/>
      <c r="C787" s="6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69"/>
      <c r="V787" s="115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</row>
    <row r="788" spans="1:51" ht="12.75">
      <c r="A788" s="29"/>
      <c r="B788" s="29"/>
      <c r="C788" s="6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69"/>
      <c r="V788" s="115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</row>
    <row r="789" spans="1:51" ht="12.75">
      <c r="A789" s="29"/>
      <c r="B789" s="29"/>
      <c r="C789" s="6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69"/>
      <c r="V789" s="115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</row>
    <row r="790" spans="1:51" ht="12.75">
      <c r="A790" s="29"/>
      <c r="B790" s="29"/>
      <c r="C790" s="6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69"/>
      <c r="V790" s="115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</row>
    <row r="791" spans="1:51" ht="12.75">
      <c r="A791" s="29"/>
      <c r="B791" s="29"/>
      <c r="C791" s="6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69"/>
      <c r="V791" s="115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</row>
    <row r="792" spans="1:51" ht="12.75">
      <c r="A792" s="29"/>
      <c r="B792" s="29"/>
      <c r="C792" s="6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69"/>
      <c r="V792" s="115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</row>
    <row r="793" spans="1:51" ht="12.75">
      <c r="A793" s="29"/>
      <c r="B793" s="29"/>
      <c r="C793" s="6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69"/>
      <c r="V793" s="115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</row>
    <row r="794" spans="1:51" ht="12.75">
      <c r="A794" s="29"/>
      <c r="B794" s="29"/>
      <c r="C794" s="6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69"/>
      <c r="V794" s="115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</row>
    <row r="795" spans="1:51" ht="12.75">
      <c r="A795" s="29"/>
      <c r="B795" s="29"/>
      <c r="C795" s="6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69"/>
      <c r="V795" s="115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</row>
    <row r="796" spans="1:51" ht="12.75">
      <c r="A796" s="29"/>
      <c r="B796" s="29"/>
      <c r="C796" s="6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69"/>
      <c r="V796" s="115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</row>
    <row r="797" spans="1:51" ht="12.75">
      <c r="A797" s="29"/>
      <c r="B797" s="29"/>
      <c r="C797" s="6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69"/>
      <c r="V797" s="115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</row>
    <row r="798" spans="1:51" ht="12.75">
      <c r="A798" s="29"/>
      <c r="B798" s="29"/>
      <c r="C798" s="6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69"/>
      <c r="V798" s="115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</row>
    <row r="799" spans="1:51" ht="12.75">
      <c r="A799" s="29"/>
      <c r="B799" s="29"/>
      <c r="C799" s="6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69"/>
      <c r="V799" s="115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</row>
    <row r="800" spans="1:51" ht="12.75">
      <c r="A800" s="29"/>
      <c r="B800" s="29"/>
      <c r="C800" s="6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69"/>
      <c r="V800" s="115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</row>
    <row r="801" spans="1:51" ht="12.75">
      <c r="A801" s="29"/>
      <c r="B801" s="29"/>
      <c r="C801" s="6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69"/>
      <c r="V801" s="115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</row>
    <row r="802" spans="1:51" ht="12.75">
      <c r="A802" s="29"/>
      <c r="B802" s="29"/>
      <c r="C802" s="6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69"/>
      <c r="V802" s="115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</row>
    <row r="803" spans="1:51" ht="12.75">
      <c r="A803" s="29"/>
      <c r="B803" s="29"/>
      <c r="C803" s="6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69"/>
      <c r="V803" s="115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</row>
    <row r="804" spans="1:51" ht="12.75">
      <c r="A804" s="29"/>
      <c r="B804" s="29"/>
      <c r="C804" s="6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69"/>
      <c r="V804" s="115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</row>
    <row r="805" spans="1:51" ht="12.75">
      <c r="A805" s="29"/>
      <c r="B805" s="29"/>
      <c r="C805" s="6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69"/>
      <c r="V805" s="115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</row>
    <row r="806" spans="1:51" ht="12.75">
      <c r="A806" s="29"/>
      <c r="B806" s="29"/>
      <c r="C806" s="6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69"/>
      <c r="V806" s="115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</row>
    <row r="807" spans="1:51" ht="12.75">
      <c r="A807" s="29"/>
      <c r="B807" s="29"/>
      <c r="C807" s="6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69"/>
      <c r="V807" s="115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</row>
    <row r="808" spans="1:51" ht="12.75">
      <c r="A808" s="29"/>
      <c r="B808" s="29"/>
      <c r="C808" s="6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69"/>
      <c r="V808" s="115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</row>
    <row r="809" spans="1:51" ht="12.75">
      <c r="A809" s="29"/>
      <c r="B809" s="29"/>
      <c r="C809" s="6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69"/>
      <c r="V809" s="115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</row>
    <row r="810" spans="1:51" ht="12.75">
      <c r="A810" s="29"/>
      <c r="B810" s="29"/>
      <c r="C810" s="6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69"/>
      <c r="V810" s="115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</row>
    <row r="811" spans="1:51" ht="12.75">
      <c r="A811" s="29"/>
      <c r="B811" s="29"/>
      <c r="C811" s="6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69"/>
      <c r="V811" s="115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</row>
    <row r="812" spans="1:51" ht="12.75">
      <c r="A812" s="29"/>
      <c r="B812" s="29"/>
      <c r="C812" s="6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69"/>
      <c r="V812" s="115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</row>
    <row r="813" spans="1:51" ht="12.75">
      <c r="A813" s="29"/>
      <c r="B813" s="29"/>
      <c r="C813" s="6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69"/>
      <c r="V813" s="115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</row>
    <row r="814" spans="1:51" ht="12.75">
      <c r="A814" s="29"/>
      <c r="B814" s="29"/>
      <c r="C814" s="6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69"/>
      <c r="V814" s="115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</row>
    <row r="815" spans="1:51" ht="12.75">
      <c r="A815" s="29"/>
      <c r="B815" s="29"/>
      <c r="C815" s="6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69"/>
      <c r="V815" s="115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</row>
    <row r="816" spans="1:51" ht="12.75">
      <c r="A816" s="29"/>
      <c r="B816" s="29"/>
      <c r="C816" s="6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69"/>
      <c r="V816" s="115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</row>
    <row r="817" spans="1:51" ht="12.75">
      <c r="A817" s="29"/>
      <c r="B817" s="29"/>
      <c r="C817" s="6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69"/>
      <c r="V817" s="115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</row>
    <row r="818" spans="1:51" ht="12.75">
      <c r="A818" s="29"/>
      <c r="B818" s="29"/>
      <c r="C818" s="6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69"/>
      <c r="V818" s="115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</row>
    <row r="819" spans="1:51" ht="12.75">
      <c r="A819" s="29"/>
      <c r="B819" s="29"/>
      <c r="C819" s="6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69"/>
      <c r="V819" s="115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</row>
    <row r="820" spans="1:51" ht="12.75">
      <c r="A820" s="29"/>
      <c r="B820" s="29"/>
      <c r="C820" s="6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69"/>
      <c r="V820" s="115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</row>
    <row r="821" spans="1:51" ht="12.75">
      <c r="A821" s="29"/>
      <c r="B821" s="29"/>
      <c r="C821" s="6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69"/>
      <c r="V821" s="115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</row>
    <row r="822" spans="1:51" ht="12.75">
      <c r="A822" s="29"/>
      <c r="B822" s="29"/>
      <c r="C822" s="6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69"/>
      <c r="V822" s="115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</row>
    <row r="823" spans="1:51" ht="12.75">
      <c r="A823" s="29"/>
      <c r="B823" s="29"/>
      <c r="C823" s="6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69"/>
      <c r="V823" s="115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</row>
    <row r="824" spans="1:51" ht="12.75">
      <c r="A824" s="29"/>
      <c r="B824" s="29"/>
      <c r="C824" s="6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69"/>
      <c r="V824" s="115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</row>
    <row r="825" spans="1:51" ht="12.75">
      <c r="A825" s="29"/>
      <c r="B825" s="29"/>
      <c r="C825" s="6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69"/>
      <c r="V825" s="115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</row>
    <row r="826" spans="1:51" ht="12.75">
      <c r="A826" s="29"/>
      <c r="B826" s="29"/>
      <c r="C826" s="6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69"/>
      <c r="V826" s="115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</row>
    <row r="827" spans="1:51" ht="12.75">
      <c r="A827" s="29"/>
      <c r="B827" s="29"/>
      <c r="C827" s="6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69"/>
      <c r="V827" s="115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</row>
    <row r="828" spans="1:51" ht="12.75">
      <c r="A828" s="29"/>
      <c r="B828" s="29"/>
      <c r="C828" s="6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69"/>
      <c r="V828" s="115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</row>
    <row r="829" spans="1:51" ht="12.75">
      <c r="A829" s="29"/>
      <c r="B829" s="29"/>
      <c r="C829" s="6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69"/>
      <c r="V829" s="115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</row>
    <row r="830" spans="1:51" ht="12.75">
      <c r="A830" s="29"/>
      <c r="B830" s="29"/>
      <c r="C830" s="6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69"/>
      <c r="V830" s="115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</row>
    <row r="831" spans="1:51" ht="12.75">
      <c r="A831" s="29"/>
      <c r="B831" s="29"/>
      <c r="C831" s="6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69"/>
      <c r="V831" s="115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</row>
    <row r="832" spans="1:51" ht="12.75">
      <c r="A832" s="29"/>
      <c r="B832" s="29"/>
      <c r="C832" s="6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69"/>
      <c r="V832" s="115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</row>
    <row r="833" spans="1:51" ht="12.75">
      <c r="A833" s="29"/>
      <c r="B833" s="29"/>
      <c r="C833" s="6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69"/>
      <c r="V833" s="115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</row>
    <row r="834" spans="1:51" ht="12.75">
      <c r="A834" s="29"/>
      <c r="B834" s="29"/>
      <c r="C834" s="6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69"/>
      <c r="V834" s="115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</row>
    <row r="835" spans="1:51" ht="12.75">
      <c r="A835" s="29"/>
      <c r="B835" s="29"/>
      <c r="C835" s="6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69"/>
      <c r="V835" s="115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</row>
    <row r="836" spans="1:51" ht="12.75">
      <c r="A836" s="29"/>
      <c r="B836" s="29"/>
      <c r="C836" s="6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69"/>
      <c r="V836" s="115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</row>
    <row r="837" spans="1:51" ht="12.75">
      <c r="A837" s="29"/>
      <c r="B837" s="29"/>
      <c r="C837" s="6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69"/>
      <c r="V837" s="115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</row>
    <row r="838" spans="1:51" ht="12.75">
      <c r="A838" s="29"/>
      <c r="B838" s="29"/>
      <c r="C838" s="6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69"/>
      <c r="V838" s="115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</row>
    <row r="839" spans="1:51" ht="12.75">
      <c r="A839" s="29"/>
      <c r="B839" s="29"/>
      <c r="C839" s="6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69"/>
      <c r="V839" s="115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</row>
    <row r="840" spans="1:51" ht="12.75">
      <c r="A840" s="29"/>
      <c r="B840" s="29"/>
      <c r="C840" s="6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69"/>
      <c r="V840" s="115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</row>
    <row r="841" spans="1:51" ht="12.75">
      <c r="A841" s="29"/>
      <c r="B841" s="29"/>
      <c r="C841" s="6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69"/>
      <c r="V841" s="115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</row>
    <row r="842" spans="1:51" ht="12.75">
      <c r="A842" s="29"/>
      <c r="B842" s="29"/>
      <c r="C842" s="6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69"/>
      <c r="V842" s="115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</row>
    <row r="843" spans="1:51" ht="12.75">
      <c r="A843" s="29"/>
      <c r="B843" s="29"/>
      <c r="C843" s="6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69"/>
      <c r="V843" s="115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</row>
    <row r="844" spans="1:51" ht="12.75">
      <c r="A844" s="29"/>
      <c r="B844" s="29"/>
      <c r="C844" s="6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69"/>
      <c r="V844" s="115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</row>
    <row r="845" spans="1:51" ht="12.75">
      <c r="A845" s="29"/>
      <c r="B845" s="29"/>
      <c r="C845" s="6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69"/>
      <c r="V845" s="115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</row>
    <row r="846" spans="1:51" ht="12.75">
      <c r="A846" s="29"/>
      <c r="B846" s="29"/>
      <c r="C846" s="6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69"/>
      <c r="V846" s="115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</row>
    <row r="847" spans="1:51" ht="12.75">
      <c r="A847" s="29"/>
      <c r="B847" s="29"/>
      <c r="C847" s="6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69"/>
      <c r="V847" s="115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</row>
    <row r="848" spans="1:51" ht="12.75">
      <c r="A848" s="29"/>
      <c r="B848" s="29"/>
      <c r="C848" s="6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69"/>
      <c r="V848" s="115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</row>
    <row r="849" spans="1:51" ht="12.75">
      <c r="A849" s="29"/>
      <c r="B849" s="29"/>
      <c r="C849" s="6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69"/>
      <c r="V849" s="115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</row>
    <row r="850" spans="1:51" ht="12.75">
      <c r="A850" s="29"/>
      <c r="B850" s="29"/>
      <c r="C850" s="6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69"/>
      <c r="V850" s="115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</row>
    <row r="851" spans="1:51" ht="12.75">
      <c r="A851" s="29"/>
      <c r="B851" s="29"/>
      <c r="C851" s="6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69"/>
      <c r="V851" s="115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</row>
    <row r="852" spans="1:51" ht="12.75">
      <c r="A852" s="29"/>
      <c r="B852" s="29"/>
      <c r="C852" s="6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69"/>
      <c r="V852" s="115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</row>
    <row r="853" spans="1:51" ht="12.75">
      <c r="A853" s="29"/>
      <c r="B853" s="29"/>
      <c r="C853" s="6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69"/>
      <c r="V853" s="115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</row>
    <row r="854" spans="1:51" ht="12.75">
      <c r="A854" s="29"/>
      <c r="B854" s="29"/>
      <c r="C854" s="6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69"/>
      <c r="V854" s="115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</row>
    <row r="855" spans="1:51" ht="12.75">
      <c r="A855" s="29"/>
      <c r="B855" s="29"/>
      <c r="C855" s="6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69"/>
      <c r="V855" s="115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</row>
    <row r="856" spans="1:51" ht="12.75">
      <c r="A856" s="29"/>
      <c r="B856" s="29"/>
      <c r="C856" s="6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69"/>
      <c r="V856" s="115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</row>
    <row r="857" spans="1:51" ht="12.75">
      <c r="A857" s="29"/>
      <c r="B857" s="29"/>
      <c r="C857" s="6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69"/>
      <c r="V857" s="115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</row>
    <row r="858" spans="1:51" ht="12.75">
      <c r="A858" s="29"/>
      <c r="B858" s="29"/>
      <c r="C858" s="6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69"/>
      <c r="V858" s="115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</row>
    <row r="859" spans="1:51" ht="12.75">
      <c r="A859" s="29"/>
      <c r="B859" s="29"/>
      <c r="C859" s="6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69"/>
      <c r="V859" s="115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</row>
    <row r="860" spans="1:51" ht="12.75">
      <c r="A860" s="29"/>
      <c r="B860" s="29"/>
      <c r="C860" s="6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69"/>
      <c r="V860" s="115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</row>
    <row r="861" spans="1:51" ht="12.75">
      <c r="A861" s="29"/>
      <c r="B861" s="29"/>
      <c r="C861" s="6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69"/>
      <c r="V861" s="115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</row>
    <row r="862" spans="1:51" ht="12.75">
      <c r="A862" s="29"/>
      <c r="B862" s="29"/>
      <c r="C862" s="6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69"/>
      <c r="V862" s="115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</row>
    <row r="863" spans="1:51" ht="12.75">
      <c r="A863" s="29"/>
      <c r="B863" s="29"/>
      <c r="C863" s="6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69"/>
      <c r="V863" s="115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</row>
    <row r="864" spans="1:51" ht="12.75">
      <c r="A864" s="29"/>
      <c r="B864" s="29"/>
      <c r="C864" s="6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69"/>
      <c r="V864" s="115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</row>
    <row r="865" spans="1:51" ht="12.75">
      <c r="A865" s="29"/>
      <c r="B865" s="29"/>
      <c r="C865" s="6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69"/>
      <c r="V865" s="115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</row>
    <row r="866" spans="1:51" ht="12.75">
      <c r="A866" s="29"/>
      <c r="B866" s="29"/>
      <c r="C866" s="6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69"/>
      <c r="V866" s="115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</row>
    <row r="867" spans="1:51" ht="12.75">
      <c r="A867" s="29"/>
      <c r="B867" s="29"/>
      <c r="C867" s="6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69"/>
      <c r="V867" s="115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</row>
    <row r="868" spans="1:51" ht="12.75">
      <c r="A868" s="29"/>
      <c r="B868" s="29"/>
      <c r="C868" s="6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69"/>
      <c r="V868" s="115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</row>
    <row r="869" spans="1:51" ht="12.75">
      <c r="A869" s="29"/>
      <c r="B869" s="29"/>
      <c r="C869" s="6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69"/>
      <c r="V869" s="115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</row>
    <row r="870" spans="1:51" ht="12.75">
      <c r="A870" s="29"/>
      <c r="B870" s="29"/>
      <c r="C870" s="6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69"/>
      <c r="V870" s="115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</row>
    <row r="871" spans="1:51" ht="12.75">
      <c r="A871" s="29"/>
      <c r="B871" s="29"/>
      <c r="C871" s="6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69"/>
      <c r="V871" s="115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</row>
    <row r="872" spans="1:51" ht="12.75">
      <c r="A872" s="29"/>
      <c r="B872" s="29"/>
      <c r="C872" s="6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69"/>
      <c r="V872" s="115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</row>
    <row r="873" spans="1:51" ht="12.75">
      <c r="A873" s="29"/>
      <c r="B873" s="29"/>
      <c r="C873" s="6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69"/>
      <c r="V873" s="115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</row>
    <row r="874" spans="1:51" ht="12.75">
      <c r="A874" s="29"/>
      <c r="B874" s="29"/>
      <c r="C874" s="6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69"/>
      <c r="V874" s="115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</row>
    <row r="875" spans="1:51" ht="12.75">
      <c r="A875" s="29"/>
      <c r="B875" s="29"/>
      <c r="C875" s="6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69"/>
      <c r="V875" s="115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</row>
    <row r="876" spans="1:51" ht="12.75">
      <c r="A876" s="29"/>
      <c r="B876" s="29"/>
      <c r="C876" s="6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69"/>
      <c r="V876" s="115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</row>
    <row r="877" spans="1:51" ht="12.75">
      <c r="A877" s="29"/>
      <c r="B877" s="29"/>
      <c r="C877" s="6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69"/>
      <c r="V877" s="115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</row>
    <row r="878" spans="1:51" ht="12.75">
      <c r="A878" s="29"/>
      <c r="B878" s="29"/>
      <c r="C878" s="6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69"/>
      <c r="V878" s="115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</row>
    <row r="879" spans="1:51" ht="12.75">
      <c r="A879" s="29"/>
      <c r="B879" s="29"/>
      <c r="C879" s="6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69"/>
      <c r="V879" s="115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</row>
    <row r="880" spans="1:51" ht="12.75">
      <c r="A880" s="29"/>
      <c r="B880" s="29"/>
      <c r="C880" s="6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69"/>
      <c r="V880" s="115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</row>
    <row r="881" spans="1:51" ht="12.75">
      <c r="A881" s="29"/>
      <c r="B881" s="29"/>
      <c r="C881" s="6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69"/>
      <c r="V881" s="115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</row>
    <row r="882" spans="1:51" ht="12.75">
      <c r="A882" s="29"/>
      <c r="B882" s="29"/>
      <c r="C882" s="6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69"/>
      <c r="V882" s="115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</row>
    <row r="883" spans="1:51" ht="12.75">
      <c r="A883" s="29"/>
      <c r="B883" s="29"/>
      <c r="C883" s="6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69"/>
      <c r="V883" s="115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</row>
    <row r="884" spans="1:51" ht="12.75">
      <c r="A884" s="29"/>
      <c r="B884" s="29"/>
      <c r="C884" s="6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69"/>
      <c r="V884" s="115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</row>
    <row r="885" spans="1:51" ht="12.75">
      <c r="A885" s="29"/>
      <c r="B885" s="29"/>
      <c r="C885" s="6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69"/>
      <c r="V885" s="115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</row>
    <row r="886" spans="1:51" ht="12.75">
      <c r="A886" s="29"/>
      <c r="B886" s="29"/>
      <c r="C886" s="6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69"/>
      <c r="V886" s="115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</row>
    <row r="887" spans="1:51" ht="12.75">
      <c r="A887" s="29"/>
      <c r="B887" s="29"/>
      <c r="C887" s="6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69"/>
      <c r="V887" s="115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</row>
    <row r="888" spans="1:51" ht="12.75">
      <c r="A888" s="29"/>
      <c r="B888" s="29"/>
      <c r="C888" s="6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69"/>
      <c r="V888" s="115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</row>
    <row r="889" spans="1:51" ht="12.75">
      <c r="A889" s="29"/>
      <c r="B889" s="29"/>
      <c r="C889" s="6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69"/>
      <c r="V889" s="115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</row>
    <row r="890" spans="1:51" ht="12.75">
      <c r="A890" s="29"/>
      <c r="B890" s="29"/>
      <c r="C890" s="6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69"/>
      <c r="V890" s="115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</row>
    <row r="891" spans="1:51" ht="12.75">
      <c r="A891" s="29"/>
      <c r="B891" s="29"/>
      <c r="C891" s="6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69"/>
      <c r="V891" s="115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</row>
    <row r="892" spans="1:51" ht="12.75">
      <c r="A892" s="29"/>
      <c r="B892" s="29"/>
      <c r="C892" s="6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69"/>
      <c r="V892" s="115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</row>
    <row r="893" spans="1:51" ht="12.75">
      <c r="A893" s="29"/>
      <c r="B893" s="29"/>
      <c r="C893" s="6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69"/>
      <c r="V893" s="115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</row>
    <row r="894" spans="1:51" ht="12.75">
      <c r="A894" s="29"/>
      <c r="B894" s="29"/>
      <c r="C894" s="6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69"/>
      <c r="V894" s="115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</row>
    <row r="895" spans="1:51" ht="12.75">
      <c r="A895" s="29"/>
      <c r="B895" s="29"/>
      <c r="C895" s="6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69"/>
      <c r="V895" s="115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</row>
    <row r="896" spans="1:51" ht="12.75">
      <c r="A896" s="29"/>
      <c r="B896" s="29"/>
      <c r="C896" s="6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69"/>
      <c r="V896" s="115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</row>
    <row r="897" spans="1:51" ht="12.75">
      <c r="A897" s="29"/>
      <c r="B897" s="29"/>
      <c r="C897" s="6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69"/>
      <c r="V897" s="115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</row>
    <row r="898" spans="1:51" ht="12.75">
      <c r="A898" s="29"/>
      <c r="B898" s="29"/>
      <c r="C898" s="6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69"/>
      <c r="V898" s="115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</row>
    <row r="899" spans="1:51" ht="12.75">
      <c r="A899" s="29"/>
      <c r="B899" s="29"/>
      <c r="C899" s="6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69"/>
      <c r="V899" s="115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</row>
    <row r="900" spans="1:51" ht="12.75">
      <c r="A900" s="29"/>
      <c r="B900" s="29"/>
      <c r="C900" s="6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69"/>
      <c r="V900" s="115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</row>
    <row r="901" spans="1:51" ht="12.75">
      <c r="A901" s="29"/>
      <c r="B901" s="29"/>
      <c r="C901" s="6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69"/>
      <c r="V901" s="115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</row>
    <row r="902" spans="1:51" ht="12.75">
      <c r="A902" s="29"/>
      <c r="B902" s="29"/>
      <c r="C902" s="6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69"/>
      <c r="V902" s="115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</row>
    <row r="903" spans="1:51" ht="12.75">
      <c r="A903" s="29"/>
      <c r="B903" s="29"/>
      <c r="C903" s="6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69"/>
      <c r="V903" s="115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</row>
    <row r="904" spans="1:51" ht="12.75">
      <c r="A904" s="29"/>
      <c r="B904" s="29"/>
      <c r="C904" s="6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69"/>
      <c r="V904" s="115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</row>
    <row r="905" spans="1:51" ht="12.75">
      <c r="A905" s="29"/>
      <c r="B905" s="29"/>
      <c r="C905" s="6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69"/>
      <c r="V905" s="115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</row>
    <row r="906" spans="1:51" ht="12.75">
      <c r="A906" s="29"/>
      <c r="B906" s="29"/>
      <c r="C906" s="6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69"/>
      <c r="V906" s="115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</row>
    <row r="907" spans="1:51" ht="12.75">
      <c r="A907" s="29"/>
      <c r="B907" s="29"/>
      <c r="C907" s="6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69"/>
      <c r="V907" s="115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</row>
    <row r="908" spans="1:51" ht="12.75">
      <c r="A908" s="29"/>
      <c r="B908" s="29"/>
      <c r="C908" s="6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69"/>
      <c r="V908" s="115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</row>
    <row r="909" spans="1:51" ht="12.75">
      <c r="A909" s="29"/>
      <c r="B909" s="29"/>
      <c r="C909" s="6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69"/>
      <c r="V909" s="115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</row>
    <row r="910" spans="1:51" ht="12.75">
      <c r="A910" s="29"/>
      <c r="B910" s="29"/>
      <c r="C910" s="6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69"/>
      <c r="V910" s="115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</row>
    <row r="911" spans="1:51" ht="12.75">
      <c r="A911" s="29"/>
      <c r="B911" s="29"/>
      <c r="C911" s="6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69"/>
      <c r="V911" s="115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</row>
    <row r="912" spans="1:51" ht="12.75">
      <c r="A912" s="29"/>
      <c r="B912" s="29"/>
      <c r="C912" s="6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69"/>
      <c r="V912" s="115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</row>
    <row r="913" spans="1:51" ht="12.75">
      <c r="A913" s="29"/>
      <c r="B913" s="29"/>
      <c r="C913" s="6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69"/>
      <c r="V913" s="115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</row>
    <row r="914" spans="1:51" ht="12.75">
      <c r="A914" s="29"/>
      <c r="B914" s="29"/>
      <c r="C914" s="6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69"/>
      <c r="V914" s="115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</row>
    <row r="915" spans="1:51" ht="12.75">
      <c r="A915" s="29"/>
      <c r="B915" s="29"/>
      <c r="C915" s="6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69"/>
      <c r="V915" s="115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</row>
    <row r="916" spans="1:51" ht="12.75">
      <c r="A916" s="29"/>
      <c r="B916" s="29"/>
      <c r="C916" s="6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69"/>
      <c r="V916" s="115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</row>
    <row r="917" spans="1:51" ht="12.75">
      <c r="A917" s="29"/>
      <c r="B917" s="29"/>
      <c r="C917" s="6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69"/>
      <c r="V917" s="115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</row>
    <row r="918" spans="1:51" ht="12.75">
      <c r="A918" s="29"/>
      <c r="B918" s="29"/>
      <c r="C918" s="6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69"/>
      <c r="V918" s="115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</row>
    <row r="919" spans="1:51" ht="12.75">
      <c r="A919" s="29"/>
      <c r="B919" s="29"/>
      <c r="C919" s="6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69"/>
      <c r="V919" s="115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</row>
    <row r="920" spans="1:51" ht="12.75">
      <c r="A920" s="29"/>
      <c r="B920" s="29"/>
      <c r="C920" s="6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69"/>
      <c r="V920" s="115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</row>
    <row r="921" spans="1:51" ht="12.75">
      <c r="A921" s="29"/>
      <c r="B921" s="29"/>
      <c r="C921" s="6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69"/>
      <c r="V921" s="115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</row>
    <row r="922" spans="1:51" ht="12.75">
      <c r="A922" s="29"/>
      <c r="B922" s="29"/>
      <c r="C922" s="6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69"/>
      <c r="V922" s="115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</row>
    <row r="923" spans="1:51" ht="12.75">
      <c r="A923" s="29"/>
      <c r="B923" s="29"/>
      <c r="C923" s="6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69"/>
      <c r="V923" s="115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</row>
    <row r="924" spans="1:51" ht="12.75">
      <c r="A924" s="29"/>
      <c r="B924" s="29"/>
      <c r="C924" s="6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69"/>
      <c r="V924" s="115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</row>
    <row r="925" spans="1:51" ht="12.75">
      <c r="A925" s="29"/>
      <c r="B925" s="29"/>
      <c r="C925" s="6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69"/>
      <c r="V925" s="115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</row>
    <row r="926" spans="1:51" ht="12.75">
      <c r="A926" s="29"/>
      <c r="B926" s="29"/>
      <c r="C926" s="6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69"/>
      <c r="V926" s="115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</row>
    <row r="927" spans="1:51" ht="12.75">
      <c r="A927" s="29"/>
      <c r="B927" s="29"/>
      <c r="C927" s="6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69"/>
      <c r="V927" s="115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</row>
    <row r="928" spans="1:51" ht="12.75">
      <c r="A928" s="29"/>
      <c r="B928" s="29"/>
      <c r="C928" s="6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69"/>
      <c r="V928" s="115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</row>
    <row r="929" spans="1:51" ht="12.75">
      <c r="A929" s="29"/>
      <c r="B929" s="29"/>
      <c r="C929" s="6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69"/>
      <c r="V929" s="115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</row>
    <row r="930" spans="1:51" ht="12.75">
      <c r="A930" s="29"/>
      <c r="B930" s="29"/>
      <c r="C930" s="6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69"/>
      <c r="V930" s="115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</row>
    <row r="931" spans="1:51" ht="12.75">
      <c r="A931" s="29"/>
      <c r="B931" s="29"/>
      <c r="C931" s="6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69"/>
      <c r="V931" s="115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</row>
    <row r="932" spans="1:51" ht="12.75">
      <c r="A932" s="29"/>
      <c r="B932" s="29"/>
      <c r="C932" s="6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69"/>
      <c r="V932" s="115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</row>
    <row r="933" spans="1:51" ht="12.75">
      <c r="A933" s="29"/>
      <c r="B933" s="29"/>
      <c r="C933" s="6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69"/>
      <c r="V933" s="115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</row>
    <row r="934" spans="1:51" ht="12.75">
      <c r="A934" s="29"/>
      <c r="B934" s="29"/>
      <c r="C934" s="6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69"/>
      <c r="V934" s="115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</row>
    <row r="935" spans="1:51" ht="12.75">
      <c r="A935" s="29"/>
      <c r="B935" s="29"/>
      <c r="C935" s="6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69"/>
      <c r="V935" s="115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</row>
    <row r="936" spans="1:51" ht="12.75">
      <c r="A936" s="29"/>
      <c r="B936" s="29"/>
      <c r="C936" s="6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69"/>
      <c r="V936" s="115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</row>
    <row r="937" spans="1:51" ht="12.75">
      <c r="A937" s="29"/>
      <c r="B937" s="29"/>
      <c r="C937" s="6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69"/>
      <c r="V937" s="115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</row>
    <row r="938" spans="1:51" ht="12.75">
      <c r="A938" s="29"/>
      <c r="B938" s="29"/>
      <c r="C938" s="6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69"/>
      <c r="V938" s="115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</row>
    <row r="939" spans="1:51" ht="12.75">
      <c r="A939" s="29"/>
      <c r="B939" s="29"/>
      <c r="C939" s="6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69"/>
      <c r="V939" s="115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</row>
    <row r="940" spans="1:51" ht="12.75">
      <c r="A940" s="29"/>
      <c r="B940" s="29"/>
      <c r="C940" s="6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69"/>
      <c r="V940" s="115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</row>
    <row r="941" spans="1:51" ht="12.75">
      <c r="A941" s="29"/>
      <c r="B941" s="29"/>
      <c r="C941" s="6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69"/>
      <c r="V941" s="115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</row>
    <row r="942" spans="1:51" ht="12.75">
      <c r="A942" s="29"/>
      <c r="B942" s="29"/>
      <c r="C942" s="6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69"/>
      <c r="V942" s="115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</row>
    <row r="943" spans="1:51" ht="12.75">
      <c r="A943" s="29"/>
      <c r="B943" s="29"/>
      <c r="C943" s="6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69"/>
      <c r="V943" s="115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</row>
    <row r="944" spans="1:51" ht="12.75">
      <c r="A944" s="29"/>
      <c r="B944" s="29"/>
      <c r="C944" s="6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69"/>
      <c r="V944" s="115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</row>
    <row r="945" spans="1:51" ht="12.75">
      <c r="A945" s="29"/>
      <c r="B945" s="29"/>
      <c r="C945" s="6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69"/>
      <c r="V945" s="115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</row>
    <row r="946" spans="1:51" ht="12.75">
      <c r="A946" s="29"/>
      <c r="B946" s="29"/>
      <c r="C946" s="6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69"/>
      <c r="V946" s="115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</row>
    <row r="947" spans="1:51" ht="12.75">
      <c r="A947" s="29"/>
      <c r="B947" s="29"/>
      <c r="C947" s="6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69"/>
      <c r="V947" s="115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</row>
    <row r="948" spans="1:51" ht="12.75">
      <c r="A948" s="29"/>
      <c r="B948" s="29"/>
      <c r="C948" s="6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69"/>
      <c r="V948" s="115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</row>
    <row r="949" spans="1:51" ht="12.75">
      <c r="A949" s="29"/>
      <c r="B949" s="29"/>
      <c r="C949" s="6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69"/>
      <c r="V949" s="115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</row>
    <row r="950" spans="1:51" ht="12.75">
      <c r="A950" s="29"/>
      <c r="B950" s="29"/>
      <c r="C950" s="6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69"/>
      <c r="V950" s="115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</row>
    <row r="951" spans="1:51" ht="12.75">
      <c r="A951" s="29"/>
      <c r="B951" s="29"/>
      <c r="C951" s="6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69"/>
      <c r="V951" s="115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</row>
    <row r="952" spans="1:51" ht="12.75">
      <c r="A952" s="29"/>
      <c r="B952" s="29"/>
      <c r="C952" s="6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69"/>
      <c r="V952" s="115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</row>
    <row r="953" spans="1:51" ht="12.75">
      <c r="A953" s="29"/>
      <c r="B953" s="29"/>
      <c r="C953" s="6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69"/>
      <c r="V953" s="115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</row>
    <row r="954" spans="1:51" ht="12.75">
      <c r="A954" s="29"/>
      <c r="B954" s="29"/>
      <c r="C954" s="6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69"/>
      <c r="V954" s="115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</row>
    <row r="955" spans="1:51" ht="12.75">
      <c r="A955" s="29"/>
      <c r="B955" s="29"/>
      <c r="C955" s="6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69"/>
      <c r="V955" s="115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</row>
    <row r="956" spans="1:51" ht="12.75">
      <c r="A956" s="29"/>
      <c r="B956" s="29"/>
      <c r="C956" s="6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69"/>
      <c r="V956" s="115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</row>
    <row r="957" spans="1:51" ht="12.75">
      <c r="A957" s="29"/>
      <c r="B957" s="29"/>
      <c r="C957" s="6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69"/>
      <c r="V957" s="115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</row>
    <row r="958" spans="1:51" ht="12.75">
      <c r="A958" s="29"/>
      <c r="B958" s="29"/>
      <c r="C958" s="6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69"/>
      <c r="V958" s="115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</row>
    <row r="959" spans="1:51" ht="12.75">
      <c r="A959" s="29"/>
      <c r="B959" s="29"/>
      <c r="C959" s="6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69"/>
      <c r="V959" s="115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</row>
    <row r="960" spans="1:51" ht="12.75">
      <c r="A960" s="29"/>
      <c r="B960" s="29"/>
      <c r="C960" s="6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69"/>
      <c r="V960" s="115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</row>
    <row r="961" spans="1:51" ht="12.75">
      <c r="A961" s="29"/>
      <c r="B961" s="29"/>
      <c r="C961" s="6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69"/>
      <c r="V961" s="115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</row>
    <row r="962" spans="1:51" ht="12.75">
      <c r="A962" s="29"/>
      <c r="B962" s="29"/>
      <c r="C962" s="6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69"/>
      <c r="V962" s="115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</row>
    <row r="963" spans="1:51" ht="12.75">
      <c r="A963" s="29"/>
      <c r="B963" s="29"/>
      <c r="C963" s="6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69"/>
      <c r="V963" s="115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</row>
    <row r="964" spans="1:51" ht="12.75">
      <c r="A964" s="29"/>
      <c r="B964" s="29"/>
      <c r="C964" s="6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69"/>
      <c r="V964" s="115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</row>
    <row r="965" spans="1:51" ht="12.75">
      <c r="A965" s="29"/>
      <c r="B965" s="29"/>
      <c r="C965" s="6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69"/>
      <c r="V965" s="115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</row>
    <row r="966" spans="1:51" ht="12.75">
      <c r="A966" s="29"/>
      <c r="B966" s="29"/>
      <c r="C966" s="6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69"/>
      <c r="V966" s="115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</row>
    <row r="967" spans="1:51" ht="12.75">
      <c r="A967" s="29"/>
      <c r="B967" s="29"/>
      <c r="C967" s="6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69"/>
      <c r="V967" s="115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</row>
    <row r="968" spans="1:51" ht="12.75">
      <c r="A968" s="29"/>
      <c r="B968" s="29"/>
      <c r="C968" s="6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69"/>
      <c r="V968" s="115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</row>
    <row r="969" spans="1:51" ht="12.75">
      <c r="A969" s="29"/>
      <c r="B969" s="29"/>
      <c r="C969" s="6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69"/>
      <c r="V969" s="115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</row>
    <row r="970" spans="1:51" ht="12.75">
      <c r="A970" s="29"/>
      <c r="B970" s="29"/>
      <c r="C970" s="6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69"/>
      <c r="V970" s="115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</row>
    <row r="971" spans="1:51" ht="12.75">
      <c r="A971" s="29"/>
      <c r="B971" s="29"/>
      <c r="C971" s="6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69"/>
      <c r="V971" s="115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</row>
    <row r="972" spans="1:51" ht="12.75">
      <c r="A972" s="29"/>
      <c r="B972" s="29"/>
      <c r="C972" s="6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69"/>
      <c r="V972" s="115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</row>
    <row r="973" spans="1:51" ht="12.75">
      <c r="A973" s="29"/>
      <c r="B973" s="29"/>
      <c r="C973" s="6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69"/>
      <c r="V973" s="115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</row>
    <row r="974" spans="1:51" ht="12.75">
      <c r="A974" s="29"/>
      <c r="B974" s="29"/>
      <c r="C974" s="6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69"/>
      <c r="V974" s="115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</row>
    <row r="975" spans="1:51" ht="12.75">
      <c r="A975" s="29"/>
      <c r="B975" s="29"/>
      <c r="C975" s="6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69"/>
      <c r="V975" s="115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</row>
    <row r="976" spans="1:51" ht="12.75">
      <c r="A976" s="29"/>
      <c r="B976" s="29"/>
      <c r="C976" s="6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V976" s="115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</row>
    <row r="977" spans="1:51" ht="12.75">
      <c r="A977" s="29"/>
      <c r="B977" s="29"/>
      <c r="C977" s="6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V977" s="115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</row>
    <row r="978" spans="1:51" ht="12.75">
      <c r="A978" s="29"/>
      <c r="B978" s="29"/>
      <c r="C978" s="6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V978" s="115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</row>
    <row r="979" spans="1:51" ht="12.75">
      <c r="A979" s="29"/>
      <c r="B979" s="29"/>
      <c r="C979" s="6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V979" s="115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</row>
    <row r="980" spans="1:51" ht="12.75">
      <c r="A980" s="29"/>
      <c r="B980" s="29"/>
      <c r="C980" s="6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V980" s="115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</row>
    <row r="981" spans="1:51" ht="12.75">
      <c r="A981" s="29"/>
      <c r="B981" s="29"/>
      <c r="C981" s="6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V981" s="115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</row>
    <row r="982" spans="1:51" ht="12.75">
      <c r="A982" s="29"/>
      <c r="B982" s="29"/>
      <c r="C982" s="6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V982" s="115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</row>
    <row r="983" spans="1:51" ht="12.75">
      <c r="A983" s="29"/>
      <c r="B983" s="29"/>
      <c r="C983" s="6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V983" s="115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</row>
    <row r="984" spans="1:51" ht="12.75">
      <c r="A984" s="29"/>
      <c r="B984" s="29"/>
      <c r="C984" s="6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V984" s="115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</row>
    <row r="985" spans="1:51" ht="12.75">
      <c r="A985" s="29"/>
      <c r="B985" s="29"/>
      <c r="C985" s="6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V985" s="115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</row>
    <row r="986" spans="1:51" ht="12.75">
      <c r="A986" s="29"/>
      <c r="B986" s="29"/>
      <c r="C986" s="6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V986" s="115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</row>
    <row r="987" spans="1:51" ht="12.75">
      <c r="A987" s="29"/>
      <c r="B987" s="29"/>
      <c r="C987" s="6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V987" s="115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</row>
    <row r="988" spans="1:51" ht="12.75">
      <c r="A988" s="29"/>
      <c r="B988" s="29"/>
      <c r="C988" s="6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V988" s="115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</row>
    <row r="989" spans="1:51" ht="12.75">
      <c r="A989" s="29"/>
      <c r="B989" s="29"/>
      <c r="C989" s="6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V989" s="115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</row>
    <row r="990" spans="1:51" ht="12.75">
      <c r="A990" s="29"/>
      <c r="B990" s="29"/>
      <c r="C990" s="6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V990" s="115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</row>
    <row r="991" spans="1:51" ht="12.75">
      <c r="A991" s="29"/>
      <c r="B991" s="29"/>
      <c r="C991" s="6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V991" s="115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</row>
    <row r="992" spans="1:51" ht="12.75">
      <c r="A992" s="29"/>
      <c r="B992" s="29"/>
      <c r="C992" s="6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V992" s="115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</row>
    <row r="993" spans="1:51" ht="12.75">
      <c r="A993" s="29"/>
      <c r="B993" s="29"/>
      <c r="C993" s="6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V993" s="115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</row>
    <row r="994" spans="1:51" ht="12.75">
      <c r="A994" s="29"/>
      <c r="B994" s="29"/>
      <c r="C994" s="6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V994" s="115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</row>
    <row r="995" spans="1:51" ht="12.75">
      <c r="A995" s="29"/>
      <c r="B995" s="29"/>
      <c r="C995" s="6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V995" s="115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</row>
    <row r="996" spans="1:51" ht="12.75">
      <c r="A996" s="29"/>
      <c r="B996" s="29"/>
      <c r="C996" s="6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V996" s="115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</row>
    <row r="997" spans="1:51" ht="12.75">
      <c r="A997" s="29"/>
      <c r="B997" s="29"/>
      <c r="C997" s="6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V997" s="115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</row>
    <row r="998" spans="1:51" ht="12.75">
      <c r="A998" s="29"/>
      <c r="B998" s="29"/>
      <c r="C998" s="6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V998" s="115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</row>
    <row r="999" spans="1:51" ht="12.75">
      <c r="A999" s="29"/>
      <c r="B999" s="29"/>
      <c r="C999" s="6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V999" s="115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</row>
    <row r="1000" spans="1:51" ht="12.75">
      <c r="A1000" s="29"/>
      <c r="B1000" s="29"/>
      <c r="C1000" s="6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V1000" s="115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</row>
    <row r="1001" spans="1:51" ht="12.75">
      <c r="A1001" s="29"/>
      <c r="B1001" s="29"/>
      <c r="C1001" s="6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V1001" s="115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</row>
    <row r="1002" spans="1:51" ht="12.75">
      <c r="A1002" s="29"/>
      <c r="B1002" s="29"/>
      <c r="C1002" s="6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V1002" s="115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</row>
    <row r="1003" spans="1:51" ht="12.75">
      <c r="A1003" s="29"/>
      <c r="B1003" s="29"/>
      <c r="C1003" s="6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V1003" s="115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</row>
    <row r="1004" spans="1:51" ht="12.75">
      <c r="A1004" s="29"/>
      <c r="B1004" s="29"/>
      <c r="C1004" s="6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V1004" s="115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</row>
    <row r="1005" spans="1:51" ht="12.75">
      <c r="A1005" s="29"/>
      <c r="B1005" s="29"/>
      <c r="C1005" s="6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V1005" s="115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</row>
    <row r="1006" spans="1:51" ht="12.75">
      <c r="A1006" s="29"/>
      <c r="B1006" s="29"/>
      <c r="C1006" s="6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V1006" s="115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</row>
    <row r="1007" spans="1:51" ht="12.75">
      <c r="A1007" s="29"/>
      <c r="B1007" s="29"/>
      <c r="C1007" s="6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V1007" s="115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</row>
    <row r="1008" spans="1:51" ht="12.75">
      <c r="A1008" s="29"/>
      <c r="B1008" s="29"/>
      <c r="C1008" s="6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V1008" s="115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</row>
    <row r="1009" spans="1:51" ht="12.75">
      <c r="A1009" s="29"/>
      <c r="B1009" s="29"/>
      <c r="C1009" s="6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V1009" s="115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</row>
    <row r="1010" spans="1:51" ht="12.75">
      <c r="A1010" s="29"/>
      <c r="B1010" s="29"/>
      <c r="C1010" s="6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V1010" s="115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</row>
    <row r="1011" spans="1:51" ht="12.75">
      <c r="A1011" s="29"/>
      <c r="B1011" s="29"/>
      <c r="C1011" s="6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V1011" s="115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</row>
    <row r="1012" spans="1:51" ht="12.75">
      <c r="A1012" s="29"/>
      <c r="B1012" s="29"/>
      <c r="C1012" s="6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V1012" s="115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</row>
    <row r="1013" spans="1:51" ht="12.75">
      <c r="A1013" s="29"/>
      <c r="B1013" s="29"/>
      <c r="C1013" s="6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V1013" s="115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</row>
    <row r="1014" spans="1:51" ht="12.75">
      <c r="A1014" s="29"/>
      <c r="B1014" s="29"/>
      <c r="C1014" s="6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V1014" s="115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</row>
    <row r="1015" spans="1:51" ht="12.75">
      <c r="A1015" s="29"/>
      <c r="B1015" s="29"/>
      <c r="C1015" s="6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V1015" s="115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</row>
    <row r="1016" spans="1:51" ht="12.75">
      <c r="A1016" s="29"/>
      <c r="B1016" s="29"/>
      <c r="C1016" s="6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V1016" s="115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</row>
    <row r="1017" spans="1:51" ht="12.75">
      <c r="A1017" s="29"/>
      <c r="B1017" s="29"/>
      <c r="C1017" s="6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V1017" s="115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</row>
    <row r="1018" spans="1:51" ht="12.75">
      <c r="A1018" s="29"/>
      <c r="B1018" s="29"/>
      <c r="C1018" s="6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V1018" s="115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</row>
    <row r="1019" spans="1:51" ht="12.75">
      <c r="A1019" s="29"/>
      <c r="B1019" s="29"/>
      <c r="C1019" s="6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V1019" s="115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</row>
    <row r="1020" spans="1:51" ht="12.75">
      <c r="A1020" s="29"/>
      <c r="B1020" s="29"/>
      <c r="C1020" s="6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V1020" s="115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</row>
    <row r="1021" spans="1:51" ht="12.75">
      <c r="A1021" s="29"/>
      <c r="B1021" s="29"/>
      <c r="C1021" s="6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V1021" s="115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</row>
    <row r="1022" spans="1:51" ht="12.75">
      <c r="A1022" s="29"/>
      <c r="B1022" s="29"/>
      <c r="C1022" s="6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V1022" s="115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</row>
    <row r="1023" spans="1:51" ht="12.75">
      <c r="A1023" s="29"/>
      <c r="B1023" s="29"/>
      <c r="C1023" s="6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V1023" s="115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</row>
    <row r="1024" spans="1:51" ht="12.75">
      <c r="A1024" s="29"/>
      <c r="B1024" s="29"/>
      <c r="C1024" s="6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V1024" s="115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</row>
    <row r="1025" spans="1:51" ht="12.75">
      <c r="A1025" s="29"/>
      <c r="B1025" s="29"/>
      <c r="C1025" s="6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V1025" s="115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</row>
    <row r="1026" spans="1:51" ht="12.75">
      <c r="A1026" s="29"/>
      <c r="B1026" s="29"/>
      <c r="C1026" s="6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V1026" s="115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</row>
    <row r="1027" spans="1:51" ht="12.75">
      <c r="A1027" s="29"/>
      <c r="B1027" s="29"/>
      <c r="C1027" s="6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V1027" s="115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</row>
    <row r="1028" spans="1:51" ht="12.75">
      <c r="A1028" s="29"/>
      <c r="B1028" s="29"/>
      <c r="C1028" s="6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V1028" s="115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</row>
    <row r="1029" spans="1:51" ht="12.75">
      <c r="A1029" s="29"/>
      <c r="B1029" s="29"/>
      <c r="C1029" s="6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V1029" s="115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</row>
    <row r="1030" spans="1:51" ht="12.75">
      <c r="A1030" s="29"/>
      <c r="B1030" s="29"/>
      <c r="C1030" s="6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V1030" s="115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</row>
    <row r="1031" spans="1:51" ht="12.75">
      <c r="A1031" s="29"/>
      <c r="B1031" s="29"/>
      <c r="C1031" s="6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V1031" s="115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</row>
    <row r="1032" spans="1:51" ht="12.75">
      <c r="A1032" s="29"/>
      <c r="B1032" s="29"/>
      <c r="C1032" s="6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V1032" s="115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</row>
    <row r="1033" spans="1:51" ht="12.75">
      <c r="A1033" s="29"/>
      <c r="B1033" s="29"/>
      <c r="C1033" s="6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V1033" s="115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</row>
    <row r="1034" spans="1:51" ht="12.75">
      <c r="A1034" s="29"/>
      <c r="B1034" s="29"/>
      <c r="C1034" s="6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V1034" s="115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</row>
    <row r="1035" spans="1:51" ht="12.75">
      <c r="A1035" s="29"/>
      <c r="B1035" s="29"/>
      <c r="C1035" s="6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V1035" s="115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</row>
    <row r="1036" spans="1:51" ht="12.75">
      <c r="A1036" s="29"/>
      <c r="B1036" s="29"/>
      <c r="C1036" s="6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V1036" s="115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</row>
    <row r="1037" spans="1:51" ht="12.75">
      <c r="A1037" s="29"/>
      <c r="B1037" s="29"/>
      <c r="C1037" s="6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V1037" s="115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</row>
    <row r="1038" spans="1:51" ht="12.75">
      <c r="A1038" s="29"/>
      <c r="B1038" s="29"/>
      <c r="C1038" s="6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V1038" s="115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</row>
    <row r="1039" spans="1:51" ht="12.75">
      <c r="A1039" s="29"/>
      <c r="B1039" s="29"/>
      <c r="C1039" s="6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V1039" s="115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</row>
    <row r="1040" spans="1:51" ht="12.75">
      <c r="A1040" s="29"/>
      <c r="B1040" s="29"/>
      <c r="C1040" s="6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V1040" s="115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</row>
    <row r="1041" spans="1:51" ht="12.75">
      <c r="A1041" s="29"/>
      <c r="B1041" s="29"/>
      <c r="C1041" s="6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V1041" s="115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</row>
    <row r="1042" spans="1:51" ht="12.75">
      <c r="A1042" s="29"/>
      <c r="B1042" s="29"/>
      <c r="C1042" s="6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V1042" s="115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</row>
    <row r="1043" spans="1:51" ht="12.75">
      <c r="A1043" s="29"/>
      <c r="B1043" s="29"/>
      <c r="C1043" s="6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V1043" s="115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</row>
    <row r="1044" spans="1:51" ht="12.75">
      <c r="A1044" s="29"/>
      <c r="B1044" s="29"/>
      <c r="C1044" s="6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V1044" s="115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</row>
    <row r="1045" spans="1:51" ht="12.75">
      <c r="A1045" s="29"/>
      <c r="B1045" s="29"/>
      <c r="C1045" s="6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V1045" s="115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</row>
    <row r="1046" spans="1:51" ht="12.75">
      <c r="A1046" s="29"/>
      <c r="B1046" s="29"/>
      <c r="C1046" s="6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V1046" s="115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</row>
    <row r="1047" spans="1:51" ht="12.75">
      <c r="A1047" s="29"/>
      <c r="B1047" s="29"/>
      <c r="C1047" s="6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V1047" s="115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</row>
    <row r="1048" spans="1:51" ht="12.75">
      <c r="A1048" s="29"/>
      <c r="B1048" s="29"/>
      <c r="C1048" s="6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V1048" s="115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</row>
    <row r="1049" spans="1:51" ht="12.75">
      <c r="A1049" s="29"/>
      <c r="B1049" s="29"/>
      <c r="C1049" s="6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V1049" s="115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</row>
    <row r="1050" spans="1:51" ht="12.75">
      <c r="A1050" s="29"/>
      <c r="B1050" s="29"/>
      <c r="C1050" s="6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V1050" s="115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</row>
    <row r="1051" spans="1:51" ht="12.75">
      <c r="A1051" s="29"/>
      <c r="B1051" s="29"/>
      <c r="C1051" s="6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V1051" s="115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</row>
    <row r="1052" spans="1:51" ht="12.75">
      <c r="A1052" s="29"/>
      <c r="B1052" s="29"/>
      <c r="C1052" s="6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V1052" s="115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</row>
    <row r="1053" spans="1:51" ht="12.75">
      <c r="A1053" s="29"/>
      <c r="B1053" s="29"/>
      <c r="C1053" s="6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V1053" s="115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</row>
    <row r="1054" spans="1:51" ht="12.75">
      <c r="A1054" s="29"/>
      <c r="B1054" s="29"/>
      <c r="C1054" s="6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V1054" s="115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</row>
    <row r="1055" spans="1:51" ht="12.75">
      <c r="A1055" s="29"/>
      <c r="B1055" s="29"/>
      <c r="C1055" s="6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V1055" s="115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</row>
    <row r="1056" spans="1:51" ht="12.75">
      <c r="A1056" s="29"/>
      <c r="B1056" s="29"/>
      <c r="C1056" s="6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V1056" s="115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</row>
    <row r="1057" spans="1:51" ht="12.75">
      <c r="A1057" s="29"/>
      <c r="B1057" s="29"/>
      <c r="C1057" s="6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V1057" s="115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</row>
    <row r="1058" spans="2:51" ht="12.75">
      <c r="B1058" s="29"/>
      <c r="C1058" s="6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V1058" s="115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</row>
    <row r="1059" spans="2:19" ht="12.75">
      <c r="B1059" s="29"/>
      <c r="C1059" s="6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</row>
  </sheetData>
  <sheetProtection/>
  <mergeCells count="21">
    <mergeCell ref="A1:U1"/>
    <mergeCell ref="A2:U2"/>
    <mergeCell ref="A3:U3"/>
    <mergeCell ref="F4:G4"/>
    <mergeCell ref="H4:I4"/>
    <mergeCell ref="J4:K4"/>
    <mergeCell ref="L4:M4"/>
    <mergeCell ref="N4:O4"/>
    <mergeCell ref="P4:Q4"/>
    <mergeCell ref="R5:S5"/>
    <mergeCell ref="T5:U5"/>
    <mergeCell ref="T4:U4"/>
    <mergeCell ref="R4:S4"/>
    <mergeCell ref="N5:O5"/>
    <mergeCell ref="P5:Q5"/>
    <mergeCell ref="J5:K5"/>
    <mergeCell ref="L5:M5"/>
    <mergeCell ref="B5:B6"/>
    <mergeCell ref="E5:E6"/>
    <mergeCell ref="F5:G5"/>
    <mergeCell ref="H5:I5"/>
  </mergeCells>
  <conditionalFormatting sqref="M251:S251 I251 K251 I234 K234 M234 O234 Q234 S234 G234:G241 H235:S241 F252:F267 G251:G267 H252:S267 S184 Q184 O184 M184 K184 I184 H185:S225 G184:G225 F185:F225 F146:S152 M153:S153 I153 K153 G153:G169 F154:F169 I108:S108 G108:G145 H109:S145 F8:S29 F109:F145 I69 M69 S69 Q69 H70:S96 K69 G69:G96 F70:F96 O69 F31:F57 Q30 S30 M30 I30 H31:J57 L31:N57 P31:S57 G30:G57 K30:K57 O30:O57 F235:F241 F242:S250 F58:S68 F97:S107 F170:S183 H154:S169 F226:S233 F268:S277">
    <cfRule type="cellIs" priority="8" dxfId="0" operator="equal" stopIfTrue="1">
      <formula>0</formula>
    </cfRule>
  </conditionalFormatting>
  <printOptions horizontalCentered="1"/>
  <pageMargins left="0" right="0" top="0.3937007874015748" bottom="0.3937007874015748" header="0.5118110236220472" footer="0.31496062992125984"/>
  <pageSetup fitToHeight="3" horizontalDpi="300" verticalDpi="300" orientation="landscape" paperSize="9" scale="105" r:id="rId1"/>
  <headerFooter alignWithMargins="0">
    <oddFooter>&amp;RLk &amp;P</oddFooter>
  </headerFooter>
  <rowBreaks count="7" manualBreakCount="7">
    <brk id="29" max="20" man="1"/>
    <brk id="68" max="20" man="1"/>
    <brk id="107" max="20" man="1"/>
    <brk id="152" max="20" man="1"/>
    <brk id="183" max="20" man="1"/>
    <brk id="233" max="20" man="1"/>
    <brk id="250" max="20" man="1"/>
  </rowBreaks>
  <colBreaks count="1" manualBreakCount="1">
    <brk id="25" max="1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Aleksandr Kirpu</cp:lastModifiedBy>
  <cp:lastPrinted>2014-01-04T18:37:33Z</cp:lastPrinted>
  <dcterms:created xsi:type="dcterms:W3CDTF">2012-05-12T20:21:38Z</dcterms:created>
  <dcterms:modified xsi:type="dcterms:W3CDTF">2014-01-04T18:37:47Z</dcterms:modified>
  <cp:category/>
  <cp:version/>
  <cp:contentType/>
  <cp:contentStatus/>
</cp:coreProperties>
</file>